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Z:\img\Obras\"/>
    </mc:Choice>
  </mc:AlternateContent>
  <xr:revisionPtr revIDLastSave="0" documentId="13_ncr:1_{24B830C4-F1CB-43E1-AFD1-CD08BC6279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NT-ED-ANEXO I " sheetId="12" r:id="rId1"/>
    <sheet name="CNT-ED-ANEXO I -1ªmedição" sheetId="18" r:id="rId2"/>
    <sheet name="CNT-ED-ANEXO I - 2ªmedição" sheetId="19" r:id="rId3"/>
    <sheet name="CNT-ED-ANEXO I - 3ªmedição" sheetId="2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0" l="1"/>
  <c r="G9" i="20"/>
  <c r="G10" i="20"/>
  <c r="G12" i="20"/>
  <c r="G8" i="20"/>
  <c r="G21" i="20"/>
  <c r="G22" i="20" s="1"/>
  <c r="G62" i="20"/>
  <c r="G61" i="20"/>
  <c r="G58" i="20"/>
  <c r="G57" i="20"/>
  <c r="G56" i="20"/>
  <c r="G55" i="20"/>
  <c r="G54" i="20"/>
  <c r="G53" i="20"/>
  <c r="G52" i="20"/>
  <c r="G49" i="20"/>
  <c r="G48" i="20"/>
  <c r="G45" i="20"/>
  <c r="G44" i="20"/>
  <c r="G41" i="20"/>
  <c r="G40" i="20"/>
  <c r="G39" i="20"/>
  <c r="G36" i="20"/>
  <c r="G35" i="20"/>
  <c r="G34" i="20"/>
  <c r="G33" i="20"/>
  <c r="G13" i="20" l="1"/>
  <c r="G63" i="20"/>
  <c r="G64" i="20" s="1"/>
  <c r="G65" i="20" s="1"/>
  <c r="G23" i="20"/>
  <c r="G24" i="20" s="1"/>
  <c r="G69" i="20" l="1"/>
</calcChain>
</file>

<file path=xl/sharedStrings.xml><?xml version="1.0" encoding="utf-8"?>
<sst xmlns="http://schemas.openxmlformats.org/spreadsheetml/2006/main" count="1434" uniqueCount="741">
  <si>
    <t>ITEM</t>
  </si>
  <si>
    <t>CÓD</t>
  </si>
  <si>
    <t>DESCRIÇÃO</t>
  </si>
  <si>
    <t>PREÇO UNITÁRIO</t>
  </si>
  <si>
    <t>PREÇO TOTAL</t>
  </si>
  <si>
    <t>1.1</t>
  </si>
  <si>
    <t>1.2</t>
  </si>
  <si>
    <t>1.3</t>
  </si>
  <si>
    <t>und</t>
  </si>
  <si>
    <t>2.1</t>
  </si>
  <si>
    <t>m</t>
  </si>
  <si>
    <t>2.2</t>
  </si>
  <si>
    <t>3.1</t>
  </si>
  <si>
    <t>3.2</t>
  </si>
  <si>
    <t>4.1</t>
  </si>
  <si>
    <t>m³</t>
  </si>
  <si>
    <t>m²</t>
  </si>
  <si>
    <t>5.1</t>
  </si>
  <si>
    <t>6.1</t>
  </si>
  <si>
    <t>ED-50505</t>
  </si>
  <si>
    <t>ED-50514</t>
  </si>
  <si>
    <t>SUB-TOTAL</t>
  </si>
  <si>
    <t>TOTAL</t>
  </si>
  <si>
    <t>BONIFICAÇÃO E DESPESAS INDIRETAS (BDI)</t>
  </si>
  <si>
    <t>PROJETO:</t>
  </si>
  <si>
    <t>DATA BASE:</t>
  </si>
  <si>
    <t>VALOR DA OBRA:</t>
  </si>
  <si>
    <t>Avenida Raja Gabaglia, 1315 - Bairro Luxenburgo BH/MG</t>
  </si>
  <si>
    <t>PRAZO DE OBRA:</t>
  </si>
  <si>
    <t>Tribunal de Contas do Estado de Minas Gerais</t>
  </si>
  <si>
    <t>Quantidade</t>
  </si>
  <si>
    <t>Material</t>
  </si>
  <si>
    <t>Valor Unitário</t>
  </si>
  <si>
    <t>Valor Unitário (BDI) - 23,32%</t>
  </si>
  <si>
    <t>Valor Total</t>
  </si>
  <si>
    <t>Material Para Estrutura</t>
  </si>
  <si>
    <t>Chapa Aço ASTM-A36 3/8 X 25 X 40</t>
  </si>
  <si>
    <t>Suporte</t>
  </si>
  <si>
    <t>Chapa Aço ASTM-A36 3/8 X 26 X 39</t>
  </si>
  <si>
    <t>Terça T4</t>
  </si>
  <si>
    <t>Perfil U (2x) 150 x 60 x 20 x 2,65 x 2611 mm</t>
  </si>
  <si>
    <t>Terça T3</t>
  </si>
  <si>
    <t>Perfil U (2x) 150 x 60 x 20 x 2,65 x 705 mm</t>
  </si>
  <si>
    <t>Terça T2</t>
  </si>
  <si>
    <t>Perfil U (2x) 150 x 60 x 20 x 2,65 x 9850 mm</t>
  </si>
  <si>
    <t>Terça T1</t>
  </si>
  <si>
    <t>Telhas para Estrutura</t>
  </si>
  <si>
    <t>Calhas, Rufos e Condutores de Água</t>
  </si>
  <si>
    <t>Calhas galvalume (m)</t>
  </si>
  <si>
    <t>Joelho 100mm Esgoto</t>
  </si>
  <si>
    <t>Buchas S6</t>
  </si>
  <si>
    <t>Bisnagas de PU</t>
  </si>
  <si>
    <t>Consumíveis</t>
  </si>
  <si>
    <t>Rolo de Aramig Mig 25 kg</t>
  </si>
  <si>
    <t>Broca Videa 20mm</t>
  </si>
  <si>
    <t>Broca Videa 10mm</t>
  </si>
  <si>
    <t>Pintura</t>
  </si>
  <si>
    <t>Tinta esmalte a base de solvente (gl)</t>
  </si>
  <si>
    <t>Transporte Horizontal e Vertical</t>
  </si>
  <si>
    <t>Transposição Para Raio</t>
  </si>
  <si>
    <t>Adequação Escada Marinheiro</t>
  </si>
  <si>
    <t>Mão de Obra</t>
  </si>
  <si>
    <t>Encarregado (h)</t>
  </si>
  <si>
    <t>Soldador (h)</t>
  </si>
  <si>
    <t>Valor Total da Obra</t>
  </si>
  <si>
    <t>DOCUMENTOS DE REFERÊNCIA</t>
  </si>
  <si>
    <t>SEM DESONERAÇÃO</t>
  </si>
  <si>
    <t>ORCAMENTO GLOBAL DETALHADO - ANALÍTICO SEM DESONERAÇÃO</t>
  </si>
  <si>
    <t>Projeto Executivo Cobertura Anexo I</t>
  </si>
  <si>
    <t>janeiro-23</t>
  </si>
  <si>
    <t>R$ 513.000,00</t>
  </si>
  <si>
    <t>R$ 562,50</t>
  </si>
  <si>
    <t>R$ 141.373,94</t>
  </si>
  <si>
    <t>R$ 167.807,84</t>
  </si>
  <si>
    <t>R$ 57.435,63</t>
  </si>
  <si>
    <t>R$ 6.700,36</t>
  </si>
  <si>
    <t>R$ 1.581,63</t>
  </si>
  <si>
    <t>R$ 27.878,37</t>
  </si>
  <si>
    <t>R$ 14.442,57</t>
  </si>
  <si>
    <t>R$ 4.011,82</t>
  </si>
  <si>
    <t>R$ 91.767,85</t>
  </si>
  <si>
    <t>ED. ANEXO I - PLANILHA 1ª MEDIÇÃO</t>
  </si>
  <si>
    <t>1ª MEDIÇÃO</t>
  </si>
  <si>
    <t>3 MESES</t>
  </si>
  <si>
    <t>Unidade</t>
  </si>
  <si>
    <t>Quantidade Executada</t>
  </si>
  <si>
    <t>Material para Estrutura</t>
  </si>
  <si>
    <t>R$ 0,00</t>
  </si>
  <si>
    <t>R$ 7.221,28</t>
  </si>
  <si>
    <t>R$ 50.425,11</t>
  </si>
  <si>
    <t>TOTAL GERAL DA MEDIÇÃO</t>
  </si>
  <si>
    <t>R$ 235.180,69</t>
  </si>
  <si>
    <r>
      <rPr>
        <sz val="10"/>
        <rFont val="Arial MT"/>
        <family val="2"/>
      </rPr>
      <t>PROJETO:</t>
    </r>
  </si>
  <si>
    <r>
      <rPr>
        <sz val="10"/>
        <rFont val="Arial MT"/>
        <family val="2"/>
      </rPr>
      <t>DATA BASE:</t>
    </r>
  </si>
  <si>
    <r>
      <rPr>
        <sz val="10"/>
        <rFont val="Arial MT"/>
        <family val="2"/>
      </rPr>
      <t>VALOR DA OBRA:</t>
    </r>
  </si>
  <si>
    <r>
      <rPr>
        <sz val="10"/>
        <rFont val="Arial MT"/>
        <family val="2"/>
      </rPr>
      <t>ENDEREÇO:</t>
    </r>
  </si>
  <si>
    <r>
      <rPr>
        <sz val="10"/>
        <rFont val="Arial MT"/>
        <family val="2"/>
      </rPr>
      <t>ÁREA CONSTRUIDA
M²:</t>
    </r>
  </si>
  <si>
    <r>
      <rPr>
        <sz val="10"/>
        <rFont val="Arial MT"/>
        <family val="2"/>
      </rPr>
      <t>VALOR POR M²:</t>
    </r>
  </si>
  <si>
    <r>
      <rPr>
        <sz val="10"/>
        <rFont val="Arial MT"/>
        <family val="2"/>
      </rPr>
      <t>CLIENTE:</t>
    </r>
  </si>
  <si>
    <r>
      <rPr>
        <sz val="10"/>
        <rFont val="Arial MT"/>
        <family val="2"/>
      </rPr>
      <t>PRAZO DE OBRA:</t>
    </r>
  </si>
  <si>
    <r>
      <rPr>
        <sz val="10"/>
        <rFont val="Arial MT"/>
        <family val="2"/>
      </rPr>
      <t>Perfil U (2x) 150 x 60 x 20 x 2,65 x 19310 mm</t>
    </r>
  </si>
  <si>
    <r>
      <rPr>
        <sz val="10"/>
        <rFont val="Arial MT"/>
        <family val="2"/>
      </rPr>
      <t>R$ 4.836,56</t>
    </r>
  </si>
  <si>
    <r>
      <rPr>
        <sz val="10"/>
        <rFont val="Arial MT"/>
        <family val="2"/>
      </rPr>
      <t>R$ 1.127,89</t>
    </r>
  </si>
  <si>
    <r>
      <rPr>
        <sz val="10"/>
        <rFont val="Arial MT"/>
        <family val="2"/>
      </rPr>
      <t>R$ 47.715,59</t>
    </r>
  </si>
  <si>
    <r>
      <rPr>
        <sz val="10"/>
        <rFont val="Arial MT"/>
        <family val="2"/>
      </rPr>
      <t>UN.</t>
    </r>
  </si>
  <si>
    <r>
      <rPr>
        <sz val="10"/>
        <rFont val="Arial MT"/>
        <family val="2"/>
      </rPr>
      <t>R$ 5.964,45</t>
    </r>
  </si>
  <si>
    <r>
      <rPr>
        <sz val="10"/>
        <rFont val="Arial MT"/>
        <family val="2"/>
      </rPr>
      <t>Perfil U (2x) 150 x 60 x 20 x 2,65 x 5905 mm</t>
    </r>
  </si>
  <si>
    <r>
      <rPr>
        <sz val="10"/>
        <rFont val="Arial MT"/>
        <family val="2"/>
      </rPr>
      <t>R$ 1.479,03</t>
    </r>
  </si>
  <si>
    <r>
      <rPr>
        <sz val="10"/>
        <rFont val="Arial MT"/>
        <family val="2"/>
      </rPr>
      <t>R$ 344,91</t>
    </r>
  </si>
  <si>
    <r>
      <rPr>
        <sz val="10"/>
        <rFont val="Arial MT"/>
        <family val="2"/>
      </rPr>
      <t>R$ 1.823,94</t>
    </r>
  </si>
  <si>
    <r>
      <rPr>
        <sz val="10"/>
        <rFont val="Arial MT"/>
        <family val="2"/>
      </rPr>
      <t>Perfil U (2x) 150 x 60 x 20 x 2,65 x 14250 mm</t>
    </r>
  </si>
  <si>
    <r>
      <rPr>
        <sz val="10"/>
        <rFont val="Arial MT"/>
        <family val="2"/>
      </rPr>
      <t>R$ 3.569,18</t>
    </r>
  </si>
  <si>
    <r>
      <rPr>
        <sz val="10"/>
        <rFont val="Arial MT"/>
        <family val="2"/>
      </rPr>
      <t>R$ 832,33</t>
    </r>
  </si>
  <si>
    <r>
      <rPr>
        <sz val="10"/>
        <rFont val="Arial MT"/>
        <family val="2"/>
      </rPr>
      <t>R$ 17.606,06</t>
    </r>
  </si>
  <si>
    <r>
      <rPr>
        <sz val="10"/>
        <rFont val="Arial MT"/>
        <family val="2"/>
      </rPr>
      <t>R$ 4.401,52</t>
    </r>
  </si>
  <si>
    <r>
      <rPr>
        <sz val="10"/>
        <rFont val="Arial MT"/>
        <family val="2"/>
      </rPr>
      <t>R$ 2.331,86</t>
    </r>
  </si>
  <si>
    <r>
      <rPr>
        <sz val="10"/>
        <rFont val="Arial MT"/>
        <family val="2"/>
      </rPr>
      <t>R$ 543,79</t>
    </r>
  </si>
  <si>
    <r>
      <rPr>
        <sz val="10"/>
        <rFont val="Arial MT"/>
        <family val="2"/>
      </rPr>
      <t>R$ 28.756,55</t>
    </r>
  </si>
  <si>
    <r>
      <rPr>
        <sz val="10"/>
        <rFont val="Arial MT"/>
        <family val="2"/>
      </rPr>
      <t>R$ 2.875,65</t>
    </r>
  </si>
  <si>
    <r>
      <rPr>
        <sz val="10"/>
        <rFont val="Arial MT"/>
        <family val="2"/>
      </rPr>
      <t>Chumbadores 3/8 " 038125</t>
    </r>
  </si>
  <si>
    <r>
      <rPr>
        <sz val="10"/>
        <rFont val="Arial MT"/>
        <family val="2"/>
      </rPr>
      <t>R$ 27,96</t>
    </r>
  </si>
  <si>
    <r>
      <rPr>
        <sz val="10"/>
        <rFont val="Arial MT"/>
        <family val="2"/>
      </rPr>
      <t>R$ 6,52</t>
    </r>
  </si>
  <si>
    <r>
      <rPr>
        <sz val="10"/>
        <rFont val="Arial MT"/>
        <family val="2"/>
      </rPr>
      <t>R$ 10.759,02</t>
    </r>
  </si>
  <si>
    <r>
      <rPr>
        <sz val="10"/>
        <rFont val="Arial MT"/>
        <family val="2"/>
      </rPr>
      <t>R$ 34,48</t>
    </r>
  </si>
  <si>
    <r>
      <rPr>
        <sz val="10"/>
        <rFont val="Arial MT"/>
        <family val="2"/>
      </rPr>
      <t>Chapa Aço ASTM-A36 3/8 X 25 X 40</t>
    </r>
  </si>
  <si>
    <r>
      <rPr>
        <sz val="10"/>
        <rFont val="Arial MT"/>
        <family val="2"/>
      </rPr>
      <t>R$ 37,28</t>
    </r>
  </si>
  <si>
    <r>
      <rPr>
        <sz val="10"/>
        <rFont val="Arial MT"/>
        <family val="2"/>
      </rPr>
      <t>R$ 8,69</t>
    </r>
  </si>
  <si>
    <r>
      <rPr>
        <sz val="10"/>
        <rFont val="Arial MT"/>
        <family val="2"/>
      </rPr>
      <t>R$ 1.379,26</t>
    </r>
  </si>
  <si>
    <r>
      <rPr>
        <sz val="10"/>
        <rFont val="Arial MT"/>
        <family val="2"/>
      </rPr>
      <t>R$ 45,98</t>
    </r>
  </si>
  <si>
    <r>
      <rPr>
        <sz val="10"/>
        <rFont val="Arial MT"/>
        <family val="2"/>
      </rPr>
      <t>Chapa Aço ASTM-A36 3/8 X 19 X 41</t>
    </r>
  </si>
  <si>
    <r>
      <rPr>
        <sz val="10"/>
        <rFont val="Arial MT"/>
        <family val="2"/>
      </rPr>
      <t>R$ 33,55</t>
    </r>
  </si>
  <si>
    <r>
      <rPr>
        <sz val="10"/>
        <rFont val="Arial MT"/>
        <family val="2"/>
      </rPr>
      <t>R$ 7,82</t>
    </r>
  </si>
  <si>
    <r>
      <rPr>
        <sz val="10"/>
        <rFont val="Arial MT"/>
        <family val="2"/>
      </rPr>
      <t>R$ 1.241,37</t>
    </r>
  </si>
  <si>
    <r>
      <rPr>
        <sz val="10"/>
        <rFont val="Arial MT"/>
        <family val="2"/>
      </rPr>
      <t>R$ 41,38</t>
    </r>
  </si>
  <si>
    <r>
      <rPr>
        <sz val="10"/>
        <rFont val="Arial MT"/>
        <family val="2"/>
      </rPr>
      <t>Suporte</t>
    </r>
  </si>
  <si>
    <r>
      <rPr>
        <sz val="10"/>
        <rFont val="Arial MT"/>
        <family val="2"/>
      </rPr>
      <t>R$ 93,21</t>
    </r>
  </si>
  <si>
    <r>
      <rPr>
        <sz val="10"/>
        <rFont val="Arial MT"/>
        <family val="2"/>
      </rPr>
      <t>R$ 21,74</t>
    </r>
  </si>
  <si>
    <r>
      <rPr>
        <sz val="10"/>
        <rFont val="Arial MT"/>
        <family val="2"/>
      </rPr>
      <t>R$ 3.448,31</t>
    </r>
  </si>
  <si>
    <r>
      <rPr>
        <sz val="10"/>
        <rFont val="Arial MT"/>
        <family val="2"/>
      </rPr>
      <t>R$ 114,94</t>
    </r>
  </si>
  <si>
    <r>
      <rPr>
        <sz val="10"/>
        <rFont val="Arial MT"/>
        <family val="2"/>
      </rPr>
      <t>Chapa Aço ASTM-A36 3/8 X 26 X 39</t>
    </r>
  </si>
  <si>
    <r>
      <rPr>
        <sz val="10"/>
        <rFont val="Arial MT"/>
        <family val="2"/>
      </rPr>
      <t>R$ 46,60</t>
    </r>
  </si>
  <si>
    <r>
      <rPr>
        <sz val="10"/>
        <rFont val="Arial MT"/>
        <family val="2"/>
      </rPr>
      <t>R$ 10,87</t>
    </r>
  </si>
  <si>
    <r>
      <rPr>
        <sz val="10"/>
        <rFont val="Arial MT"/>
        <family val="2"/>
      </rPr>
      <t>R$ 2.298,68</t>
    </r>
  </si>
  <si>
    <r>
      <rPr>
        <sz val="10"/>
        <rFont val="Arial MT"/>
        <family val="2"/>
      </rPr>
      <t>R$ 57,47</t>
    </r>
  </si>
  <si>
    <r>
      <rPr>
        <sz val="10"/>
        <rFont val="Arial MT"/>
        <family val="2"/>
      </rPr>
      <t>Perfil U (2x) 150 x 60 x 20 x 2,65 x 328 mm</t>
    </r>
  </si>
  <si>
    <r>
      <rPr>
        <sz val="10"/>
        <rFont val="Arial MT"/>
        <family val="2"/>
      </rPr>
      <t>R$ 82,17</t>
    </r>
  </si>
  <si>
    <r>
      <rPr>
        <sz val="10"/>
        <rFont val="Arial MT"/>
        <family val="2"/>
      </rPr>
      <t>R$ 19,16</t>
    </r>
  </si>
  <si>
    <r>
      <rPr>
        <sz val="10"/>
        <rFont val="Arial MT"/>
        <family val="2"/>
      </rPr>
      <t>R$ 506,64</t>
    </r>
  </si>
  <si>
    <r>
      <rPr>
        <sz val="10"/>
        <rFont val="Arial MT"/>
        <family val="2"/>
      </rPr>
      <t>R$ 101,33</t>
    </r>
  </si>
  <si>
    <r>
      <rPr>
        <sz val="10"/>
        <rFont val="Arial MT"/>
        <family val="2"/>
      </rPr>
      <t>Perfil U (2x) 150 x 60 x 20 x 2,65 x 2611 mm</t>
    </r>
  </si>
  <si>
    <r>
      <rPr>
        <sz val="10"/>
        <rFont val="Arial MT"/>
        <family val="2"/>
      </rPr>
      <t>R$ 653,97</t>
    </r>
  </si>
  <si>
    <r>
      <rPr>
        <sz val="10"/>
        <rFont val="Arial MT"/>
        <family val="2"/>
      </rPr>
      <t>R$ 152,51</t>
    </r>
  </si>
  <si>
    <r>
      <rPr>
        <sz val="10"/>
        <rFont val="Arial MT"/>
        <family val="2"/>
      </rPr>
      <t>R$ 1.612,95</t>
    </r>
  </si>
  <si>
    <r>
      <rPr>
        <sz val="10"/>
        <rFont val="Arial MT"/>
        <family val="2"/>
      </rPr>
      <t>R$ 806,48</t>
    </r>
  </si>
  <si>
    <r>
      <rPr>
        <sz val="10"/>
        <rFont val="Arial MT"/>
        <family val="2"/>
      </rPr>
      <t>Perfil U (2x) 150 x 60 x 20 x 2,65 x 14720 mm</t>
    </r>
  </si>
  <si>
    <r>
      <rPr>
        <sz val="10"/>
        <rFont val="Arial MT"/>
        <family val="2"/>
      </rPr>
      <t>R$ 3.686,89</t>
    </r>
  </si>
  <si>
    <r>
      <rPr>
        <sz val="10"/>
        <rFont val="Arial MT"/>
        <family val="2"/>
      </rPr>
      <t>R$ 859,78</t>
    </r>
  </si>
  <si>
    <r>
      <rPr>
        <sz val="10"/>
        <rFont val="Arial MT"/>
        <family val="2"/>
      </rPr>
      <t>R$ 4.546,68</t>
    </r>
  </si>
  <si>
    <r>
      <rPr>
        <sz val="10"/>
        <rFont val="Arial MT"/>
        <family val="2"/>
      </rPr>
      <t>Perfil U (2x) 150 x 60 x 20 x 2,65 x 7567 mm</t>
    </r>
  </si>
  <si>
    <r>
      <rPr>
        <sz val="10"/>
        <rFont val="Arial MT"/>
        <family val="2"/>
      </rPr>
      <t>R$ 1.895,30</t>
    </r>
  </si>
  <si>
    <r>
      <rPr>
        <sz val="10"/>
        <rFont val="Arial MT"/>
        <family val="2"/>
      </rPr>
      <t>R$ 441,98</t>
    </r>
  </si>
  <si>
    <r>
      <rPr>
        <sz val="10"/>
        <rFont val="Arial MT"/>
        <family val="2"/>
      </rPr>
      <t>R$ 2.337,28</t>
    </r>
  </si>
  <si>
    <r>
      <rPr>
        <sz val="10"/>
        <rFont val="Arial MT"/>
        <family val="2"/>
      </rPr>
      <t>Perfil U (2x) 150 x 60 x 20 x 2,65 x 340 mm</t>
    </r>
  </si>
  <si>
    <r>
      <rPr>
        <sz val="10"/>
        <rFont val="Arial MT"/>
        <family val="2"/>
      </rPr>
      <t>R$ 85,15</t>
    </r>
  </si>
  <si>
    <r>
      <rPr>
        <sz val="10"/>
        <rFont val="Arial MT"/>
        <family val="2"/>
      </rPr>
      <t>R$ 19,86</t>
    </r>
  </si>
  <si>
    <r>
      <rPr>
        <sz val="10"/>
        <rFont val="Arial MT"/>
        <family val="2"/>
      </rPr>
      <t>R$ 210,01</t>
    </r>
  </si>
  <si>
    <r>
      <rPr>
        <sz val="10"/>
        <rFont val="Arial MT"/>
        <family val="2"/>
      </rPr>
      <t>R$ 105,00</t>
    </r>
  </si>
  <si>
    <r>
      <rPr>
        <sz val="10"/>
        <rFont val="Arial MT"/>
        <family val="2"/>
      </rPr>
      <t>Perfil U (2x) 150 x 60 x 20 x 2,65 x 705 mm</t>
    </r>
  </si>
  <si>
    <r>
      <rPr>
        <sz val="10"/>
        <rFont val="Arial MT"/>
        <family val="2"/>
      </rPr>
      <t>R$ 176,66</t>
    </r>
  </si>
  <si>
    <r>
      <rPr>
        <sz val="10"/>
        <rFont val="Arial MT"/>
        <family val="2"/>
      </rPr>
      <t>R$ 41,20</t>
    </r>
  </si>
  <si>
    <r>
      <rPr>
        <sz val="10"/>
        <rFont val="Arial MT"/>
        <family val="2"/>
      </rPr>
      <t>R$ 653,56</t>
    </r>
  </si>
  <si>
    <r>
      <rPr>
        <sz val="10"/>
        <rFont val="Arial MT"/>
        <family val="2"/>
      </rPr>
      <t>R$ 217,85</t>
    </r>
  </si>
  <si>
    <r>
      <rPr>
        <sz val="10"/>
        <rFont val="Arial MT"/>
        <family val="2"/>
      </rPr>
      <t>Perfil U (2x) 150 x 60 x 20 x 2,65 x 642 mm</t>
    </r>
  </si>
  <si>
    <r>
      <rPr>
        <sz val="10"/>
        <rFont val="Arial MT"/>
        <family val="2"/>
      </rPr>
      <t>R$ 160,80</t>
    </r>
  </si>
  <si>
    <r>
      <rPr>
        <sz val="10"/>
        <rFont val="Arial MT"/>
        <family val="2"/>
      </rPr>
      <t>R$ 37,50</t>
    </r>
  </si>
  <si>
    <r>
      <rPr>
        <sz val="10"/>
        <rFont val="Arial MT"/>
        <family val="2"/>
      </rPr>
      <t>R$ 396,59</t>
    </r>
  </si>
  <si>
    <r>
      <rPr>
        <sz val="10"/>
        <rFont val="Arial MT"/>
        <family val="2"/>
      </rPr>
      <t>R$ 198,29</t>
    </r>
  </si>
  <si>
    <r>
      <rPr>
        <sz val="10"/>
        <rFont val="Arial MT"/>
        <family val="2"/>
      </rPr>
      <t>Perfil U (2x) 150 x 60 x 20 x 2,65 x 1125 mm</t>
    </r>
  </si>
  <si>
    <r>
      <rPr>
        <sz val="10"/>
        <rFont val="Arial MT"/>
        <family val="2"/>
      </rPr>
      <t>R$ 281,77</t>
    </r>
  </si>
  <si>
    <r>
      <rPr>
        <sz val="10"/>
        <rFont val="Arial MT"/>
        <family val="2"/>
      </rPr>
      <t>R$ 65,71</t>
    </r>
  </si>
  <si>
    <r>
      <rPr>
        <sz val="10"/>
        <rFont val="Arial MT"/>
        <family val="2"/>
      </rPr>
      <t>R$ 347,48</t>
    </r>
  </si>
  <si>
    <r>
      <rPr>
        <sz val="10"/>
        <rFont val="Arial MT"/>
        <family val="2"/>
      </rPr>
      <t>Perfil U (2x) 150 x 60 x 20 x 2,65 x 306 mm</t>
    </r>
  </si>
  <si>
    <r>
      <rPr>
        <sz val="10"/>
        <rFont val="Arial MT"/>
        <family val="2"/>
      </rPr>
      <t>R$ 76,65</t>
    </r>
  </si>
  <si>
    <r>
      <rPr>
        <sz val="10"/>
        <rFont val="Arial MT"/>
        <family val="2"/>
      </rPr>
      <t>R$ 17,88</t>
    </r>
  </si>
  <si>
    <r>
      <rPr>
        <sz val="10"/>
        <rFont val="Arial MT"/>
        <family val="2"/>
      </rPr>
      <t>R$ 189,06</t>
    </r>
  </si>
  <si>
    <r>
      <rPr>
        <sz val="10"/>
        <rFont val="Arial MT"/>
        <family val="2"/>
      </rPr>
      <t>R$ 94,53</t>
    </r>
  </si>
  <si>
    <r>
      <rPr>
        <sz val="10"/>
        <rFont val="Arial MT"/>
        <family val="2"/>
      </rPr>
      <t>Perfil U (2x) 150 x 60 x 20 x 2,65 x 736 mm</t>
    </r>
  </si>
  <si>
    <r>
      <rPr>
        <sz val="10"/>
        <rFont val="Arial MT"/>
        <family val="2"/>
      </rPr>
      <t>R$ 184,34</t>
    </r>
  </si>
  <si>
    <r>
      <rPr>
        <sz val="10"/>
        <rFont val="Arial MT"/>
        <family val="2"/>
      </rPr>
      <t>R$ 42,99</t>
    </r>
  </si>
  <si>
    <r>
      <rPr>
        <sz val="10"/>
        <rFont val="Arial MT"/>
        <family val="2"/>
      </rPr>
      <t>R$ 454,65</t>
    </r>
  </si>
  <si>
    <r>
      <rPr>
        <sz val="10"/>
        <rFont val="Arial MT"/>
        <family val="2"/>
      </rPr>
      <t>R$ 227,33</t>
    </r>
  </si>
  <si>
    <r>
      <rPr>
        <sz val="10"/>
        <rFont val="Arial MT"/>
        <family val="2"/>
      </rPr>
      <t>Perfil U (2x) 150 x 60 x 20 x 2,65 x 9850 mm</t>
    </r>
  </si>
  <si>
    <r>
      <rPr>
        <sz val="10"/>
        <rFont val="Arial MT"/>
        <family val="2"/>
      </rPr>
      <t>R$ 2.467,12</t>
    </r>
  </si>
  <si>
    <r>
      <rPr>
        <sz val="10"/>
        <rFont val="Arial MT"/>
        <family val="2"/>
      </rPr>
      <t>R$ 575,33</t>
    </r>
  </si>
  <si>
    <r>
      <rPr>
        <sz val="10"/>
        <rFont val="Arial MT"/>
        <family val="2"/>
      </rPr>
      <t>R$ 6.084,90</t>
    </r>
  </si>
  <si>
    <r>
      <rPr>
        <sz val="10"/>
        <rFont val="Arial MT"/>
        <family val="2"/>
      </rPr>
      <t>R$ 3.042,45</t>
    </r>
  </si>
  <si>
    <r>
      <rPr>
        <sz val="10"/>
        <rFont val="Arial MT"/>
        <family val="2"/>
      </rPr>
      <t>Perfil U (2x) 150 x 60 x 20 x 2,65 x 2333 mm</t>
    </r>
  </si>
  <si>
    <r>
      <rPr>
        <sz val="10"/>
        <rFont val="Arial MT"/>
        <family val="2"/>
      </rPr>
      <t>R$ 584,35</t>
    </r>
  </si>
  <si>
    <r>
      <rPr>
        <sz val="10"/>
        <rFont val="Arial MT"/>
        <family val="2"/>
      </rPr>
      <t>R$ 136,27</t>
    </r>
  </si>
  <si>
    <r>
      <rPr>
        <sz val="10"/>
        <rFont val="Arial MT"/>
        <family val="2"/>
      </rPr>
      <t>R$ 1.441,23</t>
    </r>
  </si>
  <si>
    <r>
      <rPr>
        <sz val="10"/>
        <rFont val="Arial MT"/>
        <family val="2"/>
      </rPr>
      <t>R$ 720,62</t>
    </r>
  </si>
  <si>
    <r>
      <rPr>
        <sz val="10"/>
        <rFont val="Arial MT"/>
        <family val="2"/>
      </rPr>
      <t>Perfil U (2x) 150 x 60 x 20 x 2,65 x 1526 mm</t>
    </r>
  </si>
  <si>
    <r>
      <rPr>
        <sz val="10"/>
        <rFont val="Arial MT"/>
        <family val="2"/>
      </rPr>
      <t>R$ 382,21</t>
    </r>
  </si>
  <si>
    <r>
      <rPr>
        <sz val="10"/>
        <rFont val="Arial MT"/>
        <family val="2"/>
      </rPr>
      <t>R$ 89,13</t>
    </r>
  </si>
  <si>
    <r>
      <rPr>
        <sz val="10"/>
        <rFont val="Arial MT"/>
        <family val="2"/>
      </rPr>
      <t>R$ 942,69</t>
    </r>
  </si>
  <si>
    <r>
      <rPr>
        <sz val="10"/>
        <rFont val="Arial MT"/>
        <family val="2"/>
      </rPr>
      <t>R$ 471,34</t>
    </r>
  </si>
  <si>
    <r>
      <rPr>
        <sz val="10"/>
        <rFont val="Arial MT"/>
        <family val="2"/>
      </rPr>
      <t>Telha tipo sanduíche com núcleo isolante em espuma rígida de Poliuretano 30mm, trapezoidal dupla em aço galvanizado, espessura 0,43mm, acabamento natural (m²)</t>
    </r>
  </si>
  <si>
    <r>
      <rPr>
        <sz val="10"/>
        <rFont val="Arial MT"/>
        <family val="2"/>
      </rPr>
      <t>R$ 117,89</t>
    </r>
  </si>
  <si>
    <r>
      <rPr>
        <sz val="10"/>
        <rFont val="Arial MT"/>
        <family val="2"/>
      </rPr>
      <t>R$ 27,49</t>
    </r>
  </si>
  <si>
    <r>
      <rPr>
        <sz val="10"/>
        <rFont val="Arial MT"/>
        <family val="2"/>
      </rPr>
      <t>R$ 159.922,16</t>
    </r>
  </si>
  <si>
    <r>
      <rPr>
        <sz val="10"/>
        <rFont val="Arial MT"/>
        <family val="2"/>
      </rPr>
      <t>M²</t>
    </r>
  </si>
  <si>
    <r>
      <rPr>
        <sz val="10"/>
        <rFont val="Arial MT"/>
        <family val="2"/>
      </rPr>
      <t>R$ 145,38</t>
    </r>
  </si>
  <si>
    <r>
      <rPr>
        <sz val="10"/>
        <rFont val="Arial MT"/>
        <family val="2"/>
      </rPr>
      <t>R$ 0,00</t>
    </r>
  </si>
  <si>
    <r>
      <rPr>
        <sz val="10"/>
        <rFont val="Arial MT"/>
        <family val="2"/>
      </rPr>
      <t>Frete ( Fornecedor / Obra)</t>
    </r>
  </si>
  <si>
    <r>
      <rPr>
        <sz val="10"/>
        <rFont val="Arial MT"/>
        <family val="2"/>
      </rPr>
      <t>R$ 902,76</t>
    </r>
  </si>
  <si>
    <r>
      <rPr>
        <sz val="10"/>
        <rFont val="Arial MT"/>
        <family val="2"/>
      </rPr>
      <t>R$ 210,52</t>
    </r>
  </si>
  <si>
    <r>
      <rPr>
        <sz val="10"/>
        <rFont val="Arial MT"/>
        <family val="2"/>
      </rPr>
      <t>R$ 1.113,28</t>
    </r>
  </si>
  <si>
    <r>
      <rPr>
        <sz val="10"/>
        <rFont val="Arial MT"/>
        <family val="2"/>
      </rPr>
      <t>Cumeiras de chapa galvalume (m)</t>
    </r>
  </si>
  <si>
    <r>
      <rPr>
        <sz val="10"/>
        <rFont val="Arial MT"/>
        <family val="2"/>
      </rPr>
      <t>R$ 32,21</t>
    </r>
  </si>
  <si>
    <r>
      <rPr>
        <sz val="10"/>
        <rFont val="Arial MT"/>
        <family val="2"/>
      </rPr>
      <t>R$ 7,51</t>
    </r>
  </si>
  <si>
    <r>
      <rPr>
        <sz val="10"/>
        <rFont val="Arial MT"/>
        <family val="2"/>
      </rPr>
      <t>R$ 4.766,48</t>
    </r>
  </si>
  <si>
    <r>
      <rPr>
        <sz val="10"/>
        <rFont val="Arial MT"/>
        <family val="2"/>
      </rPr>
      <t>M</t>
    </r>
  </si>
  <si>
    <r>
      <rPr>
        <sz val="10"/>
        <rFont val="Arial MT"/>
        <family val="2"/>
      </rPr>
      <t>R$ 39,72</t>
    </r>
  </si>
  <si>
    <r>
      <rPr>
        <sz val="10"/>
        <rFont val="Arial MT"/>
        <family val="2"/>
      </rPr>
      <t>Caixas de parafuso auto brocante</t>
    </r>
  </si>
  <si>
    <r>
      <rPr>
        <sz val="10"/>
        <rFont val="Arial MT"/>
        <family val="2"/>
      </rPr>
      <t>R$ 162,66</t>
    </r>
  </si>
  <si>
    <r>
      <rPr>
        <sz val="10"/>
        <rFont val="Arial MT"/>
        <family val="2"/>
      </rPr>
      <t>R$ 37,93</t>
    </r>
  </si>
  <si>
    <r>
      <rPr>
        <sz val="10"/>
        <rFont val="Arial MT"/>
        <family val="2"/>
      </rPr>
      <t>R$ 2.005,91</t>
    </r>
  </si>
  <si>
    <r>
      <rPr>
        <sz val="10"/>
        <rFont val="Arial MT"/>
        <family val="2"/>
      </rPr>
      <t>R$ 200,59</t>
    </r>
  </si>
  <si>
    <r>
      <rPr>
        <sz val="10"/>
        <rFont val="Arial MT"/>
        <family val="2"/>
      </rPr>
      <t>Calhas galvalume (m)</t>
    </r>
  </si>
  <si>
    <r>
      <rPr>
        <sz val="10"/>
        <rFont val="Arial MT"/>
        <family val="2"/>
      </rPr>
      <t>R$ 291,98</t>
    </r>
  </si>
  <si>
    <r>
      <rPr>
        <sz val="10"/>
        <rFont val="Arial MT"/>
        <family val="2"/>
      </rPr>
      <t>R$ 68,09</t>
    </r>
  </si>
  <si>
    <r>
      <rPr>
        <sz val="10"/>
        <rFont val="Arial MT"/>
        <family val="2"/>
      </rPr>
      <t>R$ 48.608,82</t>
    </r>
  </si>
  <si>
    <r>
      <rPr>
        <sz val="10"/>
        <rFont val="Arial MT"/>
        <family val="2"/>
      </rPr>
      <t>R$ 360,07</t>
    </r>
  </si>
  <si>
    <r>
      <rPr>
        <sz val="10"/>
        <rFont val="Arial MT"/>
        <family val="2"/>
      </rPr>
      <t>Bocal 100mm</t>
    </r>
  </si>
  <si>
    <r>
      <rPr>
        <sz val="10"/>
        <rFont val="Arial MT"/>
        <family val="2"/>
      </rPr>
      <t>R$ 38,32</t>
    </r>
  </si>
  <si>
    <r>
      <rPr>
        <sz val="10"/>
        <rFont val="Arial MT"/>
        <family val="2"/>
      </rPr>
      <t>R$ 8,94</t>
    </r>
  </si>
  <si>
    <r>
      <rPr>
        <sz val="10"/>
        <rFont val="Arial MT"/>
        <family val="2"/>
      </rPr>
      <t>R$ 472,56</t>
    </r>
  </si>
  <si>
    <r>
      <rPr>
        <sz val="10"/>
        <rFont val="Arial MT"/>
        <family val="2"/>
      </rPr>
      <t>R$ 47,26</t>
    </r>
  </si>
  <si>
    <r>
      <rPr>
        <sz val="10"/>
        <rFont val="Arial MT"/>
        <family val="2"/>
      </rPr>
      <t>Tubos 100mm Esgoto</t>
    </r>
  </si>
  <si>
    <r>
      <rPr>
        <sz val="10"/>
        <rFont val="Arial MT"/>
        <family val="2"/>
      </rPr>
      <t>R$ 118,98</t>
    </r>
  </si>
  <si>
    <r>
      <rPr>
        <sz val="10"/>
        <rFont val="Arial MT"/>
        <family val="2"/>
      </rPr>
      <t>R$ 27,75</t>
    </r>
  </si>
  <si>
    <r>
      <rPr>
        <sz val="10"/>
        <rFont val="Arial MT"/>
        <family val="2"/>
      </rPr>
      <t>R$ 1.467,32</t>
    </r>
  </si>
  <si>
    <r>
      <rPr>
        <sz val="10"/>
        <rFont val="Arial MT"/>
        <family val="2"/>
      </rPr>
      <t>R$ 146,73</t>
    </r>
  </si>
  <si>
    <r>
      <rPr>
        <sz val="10"/>
        <rFont val="Arial MT"/>
        <family val="2"/>
      </rPr>
      <t>Joelho 100mm Esgoto</t>
    </r>
  </si>
  <si>
    <r>
      <rPr>
        <sz val="10"/>
        <rFont val="Arial MT"/>
        <family val="2"/>
      </rPr>
      <t>R$ 10,10</t>
    </r>
  </si>
  <si>
    <r>
      <rPr>
        <sz val="10"/>
        <rFont val="Arial MT"/>
        <family val="2"/>
      </rPr>
      <t>R$ 2,36</t>
    </r>
  </si>
  <si>
    <r>
      <rPr>
        <sz val="10"/>
        <rFont val="Arial MT"/>
        <family val="2"/>
      </rPr>
      <t>R$ 373,84</t>
    </r>
  </si>
  <si>
    <r>
      <rPr>
        <sz val="10"/>
        <rFont val="Arial MT"/>
        <family val="2"/>
      </rPr>
      <t>R$ 12,46</t>
    </r>
  </si>
  <si>
    <r>
      <rPr>
        <sz val="10"/>
        <rFont val="Arial MT"/>
        <family val="2"/>
      </rPr>
      <t>Abraçadeira para Tubos 100mm esgoto</t>
    </r>
  </si>
  <si>
    <r>
      <rPr>
        <sz val="10"/>
        <rFont val="Arial MT"/>
        <family val="2"/>
      </rPr>
      <t>R$ 3,26</t>
    </r>
  </si>
  <si>
    <r>
      <rPr>
        <sz val="10"/>
        <rFont val="Arial MT"/>
        <family val="2"/>
      </rPr>
      <t>R$ 0,76</t>
    </r>
  </si>
  <si>
    <r>
      <rPr>
        <sz val="10"/>
        <rFont val="Arial MT"/>
        <family val="2"/>
      </rPr>
      <t>R$ 120,44</t>
    </r>
  </si>
  <si>
    <r>
      <rPr>
        <sz val="10"/>
        <rFont val="Arial MT"/>
        <family val="2"/>
      </rPr>
      <t>R$ 4,01</t>
    </r>
  </si>
  <si>
    <r>
      <rPr>
        <sz val="10"/>
        <rFont val="Arial MT"/>
        <family val="2"/>
      </rPr>
      <t>Buchas S6</t>
    </r>
  </si>
  <si>
    <r>
      <rPr>
        <sz val="10"/>
        <rFont val="Arial MT"/>
        <family val="2"/>
      </rPr>
      <t>R$ 0,08</t>
    </r>
  </si>
  <si>
    <r>
      <rPr>
        <sz val="10"/>
        <rFont val="Arial MT"/>
        <family val="2"/>
      </rPr>
      <t>R$ 0,02</t>
    </r>
  </si>
  <si>
    <r>
      <rPr>
        <sz val="10"/>
        <rFont val="Arial MT"/>
        <family val="2"/>
      </rPr>
      <t>R$ 29,09</t>
    </r>
  </si>
  <si>
    <r>
      <rPr>
        <sz val="10"/>
        <rFont val="Arial MT"/>
        <family val="2"/>
      </rPr>
      <t>R$ 0,10</t>
    </r>
  </si>
  <si>
    <r>
      <rPr>
        <sz val="10"/>
        <rFont val="Arial MT"/>
        <family val="2"/>
      </rPr>
      <t>Rufos Galvalume (m)</t>
    </r>
  </si>
  <si>
    <r>
      <rPr>
        <sz val="10"/>
        <rFont val="Arial MT"/>
        <family val="2"/>
      </rPr>
      <t>R$ 20,98</t>
    </r>
  </si>
  <si>
    <r>
      <rPr>
        <sz val="10"/>
        <rFont val="Arial MT"/>
        <family val="2"/>
      </rPr>
      <t>R$ 4,89</t>
    </r>
  </si>
  <si>
    <r>
      <rPr>
        <sz val="10"/>
        <rFont val="Arial MT"/>
        <family val="2"/>
      </rPr>
      <t>R$ 4.139,64</t>
    </r>
  </si>
  <si>
    <r>
      <rPr>
        <sz val="10"/>
        <rFont val="Arial MT"/>
        <family val="2"/>
      </rPr>
      <t>R$ 25,87</t>
    </r>
  </si>
  <si>
    <r>
      <rPr>
        <sz val="10"/>
        <rFont val="Arial MT"/>
        <family val="2"/>
      </rPr>
      <t>Bisnagas de PU</t>
    </r>
  </si>
  <si>
    <r>
      <rPr>
        <sz val="10"/>
        <rFont val="Arial MT"/>
        <family val="2"/>
      </rPr>
      <t>R$ 28,74</t>
    </r>
  </si>
  <si>
    <r>
      <rPr>
        <sz val="10"/>
        <rFont val="Arial MT"/>
        <family val="2"/>
      </rPr>
      <t>R$ 6,70</t>
    </r>
  </si>
  <si>
    <r>
      <rPr>
        <sz val="10"/>
        <rFont val="Arial MT"/>
        <family val="2"/>
      </rPr>
      <t>R$ 1.063,32</t>
    </r>
  </si>
  <si>
    <r>
      <rPr>
        <sz val="10"/>
        <rFont val="Arial MT"/>
        <family val="2"/>
      </rPr>
      <t>R$ 35,44</t>
    </r>
  </si>
  <si>
    <r>
      <rPr>
        <sz val="10"/>
        <rFont val="Arial MT"/>
        <family val="2"/>
      </rPr>
      <t>Brocas de Videa 6mm</t>
    </r>
  </si>
  <si>
    <r>
      <rPr>
        <sz val="10"/>
        <rFont val="Arial MT"/>
        <family val="2"/>
      </rPr>
      <t>R$ 7,67</t>
    </r>
  </si>
  <si>
    <r>
      <rPr>
        <sz val="10"/>
        <rFont val="Arial MT"/>
        <family val="2"/>
      </rPr>
      <t>R$ 1,79</t>
    </r>
  </si>
  <si>
    <r>
      <rPr>
        <sz val="10"/>
        <rFont val="Arial MT"/>
        <family val="2"/>
      </rPr>
      <t>R$ 47,32</t>
    </r>
  </si>
  <si>
    <r>
      <rPr>
        <sz val="10"/>
        <rFont val="Arial MT"/>
        <family val="2"/>
      </rPr>
      <t>R$ 9,46</t>
    </r>
  </si>
  <si>
    <r>
      <rPr>
        <sz val="10"/>
        <rFont val="Arial MT"/>
        <family val="2"/>
      </rPr>
      <t>Serviço de Furação de laje com serra-copo</t>
    </r>
  </si>
  <si>
    <r>
      <rPr>
        <sz val="10"/>
        <rFont val="Arial MT"/>
        <family val="2"/>
      </rPr>
      <t>Rolo de Aramig Mig 25 kg</t>
    </r>
  </si>
  <si>
    <r>
      <rPr>
        <sz val="10"/>
        <rFont val="Arial MT"/>
        <family val="2"/>
      </rPr>
      <t>R$ 402,33</t>
    </r>
  </si>
  <si>
    <r>
      <rPr>
        <sz val="10"/>
        <rFont val="Arial MT"/>
        <family val="2"/>
      </rPr>
      <t>R$ 93,82</t>
    </r>
  </si>
  <si>
    <r>
      <rPr>
        <sz val="10"/>
        <rFont val="Arial MT"/>
        <family val="2"/>
      </rPr>
      <t>R$ 496,16</t>
    </r>
  </si>
  <si>
    <r>
      <rPr>
        <sz val="10"/>
        <rFont val="Arial MT"/>
        <family val="2"/>
      </rPr>
      <t>Caixas de eletroldo 6013 3,25mm</t>
    </r>
  </si>
  <si>
    <r>
      <rPr>
        <sz val="10"/>
        <rFont val="Arial MT"/>
        <family val="2"/>
      </rPr>
      <t>R$ 728,06</t>
    </r>
  </si>
  <si>
    <r>
      <rPr>
        <sz val="10"/>
        <rFont val="Arial MT"/>
        <family val="2"/>
      </rPr>
      <t>R$ 169,78</t>
    </r>
  </si>
  <si>
    <r>
      <rPr>
        <sz val="10"/>
        <rFont val="Arial MT"/>
        <family val="2"/>
      </rPr>
      <t>R$ 1.795,69</t>
    </r>
  </si>
  <si>
    <r>
      <rPr>
        <sz val="10"/>
        <rFont val="Arial MT"/>
        <family val="2"/>
      </rPr>
      <t>R$ 897,85</t>
    </r>
  </si>
  <si>
    <r>
      <rPr>
        <sz val="10"/>
        <rFont val="Arial MT"/>
        <family val="2"/>
      </rPr>
      <t>Caixas de Discos de Corte 7"</t>
    </r>
  </si>
  <si>
    <r>
      <rPr>
        <sz val="10"/>
        <rFont val="Arial MT"/>
        <family val="2"/>
      </rPr>
      <t>R$ 526,89</t>
    </r>
  </si>
  <si>
    <r>
      <rPr>
        <sz val="10"/>
        <rFont val="Arial MT"/>
        <family val="2"/>
      </rPr>
      <t>R$ 122,87</t>
    </r>
  </si>
  <si>
    <r>
      <rPr>
        <sz val="10"/>
        <rFont val="Arial MT"/>
        <family val="2"/>
      </rPr>
      <t>R$ 3.248,78</t>
    </r>
  </si>
  <si>
    <r>
      <rPr>
        <sz val="10"/>
        <rFont val="Arial MT"/>
        <family val="2"/>
      </rPr>
      <t>R$ 649,76</t>
    </r>
  </si>
  <si>
    <r>
      <rPr>
        <sz val="10"/>
        <rFont val="Arial MT"/>
        <family val="2"/>
      </rPr>
      <t>Garrafa de Argônio</t>
    </r>
  </si>
  <si>
    <r>
      <rPr>
        <sz val="10"/>
        <rFont val="Arial MT"/>
        <family val="2"/>
      </rPr>
      <t>R$ 574,79</t>
    </r>
  </si>
  <si>
    <r>
      <rPr>
        <sz val="10"/>
        <rFont val="Arial MT"/>
        <family val="2"/>
      </rPr>
      <t>R$ 134,04</t>
    </r>
  </si>
  <si>
    <r>
      <rPr>
        <sz val="10"/>
        <rFont val="Arial MT"/>
        <family val="2"/>
      </rPr>
      <t>R$ 708,83</t>
    </r>
  </si>
  <si>
    <r>
      <rPr>
        <sz val="10"/>
        <rFont val="Arial MT"/>
        <family val="2"/>
      </rPr>
      <t>Brocas 9/16" Aço Rapido</t>
    </r>
  </si>
  <si>
    <r>
      <rPr>
        <sz val="10"/>
        <rFont val="Arial MT"/>
        <family val="2"/>
      </rPr>
      <t>R$ 24,80</t>
    </r>
  </si>
  <si>
    <r>
      <rPr>
        <sz val="10"/>
        <rFont val="Arial MT"/>
        <family val="2"/>
      </rPr>
      <t>R$ 5,78</t>
    </r>
  </si>
  <si>
    <r>
      <rPr>
        <sz val="10"/>
        <rFont val="Arial MT"/>
        <family val="2"/>
      </rPr>
      <t>R$ 91,76</t>
    </r>
  </si>
  <si>
    <r>
      <rPr>
        <sz val="10"/>
        <rFont val="Arial MT"/>
        <family val="2"/>
      </rPr>
      <t>R$ 30,59</t>
    </r>
  </si>
  <si>
    <r>
      <rPr>
        <sz val="10"/>
        <rFont val="Arial MT"/>
        <family val="2"/>
      </rPr>
      <t>Broca Videa 20mm</t>
    </r>
  </si>
  <si>
    <r>
      <rPr>
        <sz val="10"/>
        <rFont val="Arial MT"/>
        <family val="2"/>
      </rPr>
      <t>R$ 252,90</t>
    </r>
  </si>
  <si>
    <r>
      <rPr>
        <sz val="10"/>
        <rFont val="Arial MT"/>
        <family val="2"/>
      </rPr>
      <t>R$ 58,98</t>
    </r>
  </si>
  <si>
    <r>
      <rPr>
        <sz val="10"/>
        <rFont val="Arial MT"/>
        <family val="2"/>
      </rPr>
      <t>R$ 311,88</t>
    </r>
  </si>
  <si>
    <r>
      <rPr>
        <sz val="10"/>
        <rFont val="Arial MT"/>
        <family val="2"/>
      </rPr>
      <t>Broca Videa 10mm</t>
    </r>
  </si>
  <si>
    <r>
      <rPr>
        <sz val="10"/>
        <rFont val="Arial MT"/>
        <family val="2"/>
      </rPr>
      <t>Tinta esmalte a base de solvente (gl)</t>
    </r>
  </si>
  <si>
    <r>
      <rPr>
        <sz val="10"/>
        <rFont val="Arial MT"/>
        <family val="2"/>
      </rPr>
      <t>R$ 117,95</t>
    </r>
  </si>
  <si>
    <r>
      <rPr>
        <sz val="10"/>
        <rFont val="Arial MT"/>
        <family val="2"/>
      </rPr>
      <t>R$ 27,51</t>
    </r>
  </si>
  <si>
    <r>
      <rPr>
        <sz val="10"/>
        <rFont val="Arial MT"/>
        <family val="2"/>
      </rPr>
      <t>R$ 872,77</t>
    </r>
  </si>
  <si>
    <r>
      <rPr>
        <sz val="10"/>
        <rFont val="Arial MT"/>
        <family val="2"/>
      </rPr>
      <t>R$ 145,46</t>
    </r>
  </si>
  <si>
    <r>
      <rPr>
        <sz val="10"/>
        <rFont val="Arial MT"/>
        <family val="2"/>
      </rPr>
      <t>Thinner e água raz 5l (gl)</t>
    </r>
  </si>
  <si>
    <r>
      <rPr>
        <sz val="10"/>
        <rFont val="Arial MT"/>
        <family val="2"/>
      </rPr>
      <t>R$ 95,80</t>
    </r>
  </si>
  <si>
    <r>
      <rPr>
        <sz val="10"/>
        <rFont val="Arial MT"/>
        <family val="2"/>
      </rPr>
      <t>R$ 22,34</t>
    </r>
  </si>
  <si>
    <r>
      <rPr>
        <sz val="10"/>
        <rFont val="Arial MT"/>
        <family val="2"/>
      </rPr>
      <t>R$ 708,86</t>
    </r>
  </si>
  <si>
    <r>
      <rPr>
        <sz val="10"/>
        <rFont val="Arial MT"/>
        <family val="2"/>
      </rPr>
      <t>R$ 118,14</t>
    </r>
  </si>
  <si>
    <r>
      <rPr>
        <sz val="10"/>
        <rFont val="Arial MT"/>
        <family val="2"/>
      </rPr>
      <t>Serviço de guincho para içamento de materiais (h)</t>
    </r>
  </si>
  <si>
    <r>
      <rPr>
        <sz val="10"/>
        <rFont val="Arial MT"/>
        <family val="2"/>
      </rPr>
      <t>R$ 862,10</t>
    </r>
  </si>
  <si>
    <r>
      <rPr>
        <sz val="10"/>
        <rFont val="Arial MT"/>
        <family val="2"/>
      </rPr>
      <t>R$ 201,04</t>
    </r>
  </si>
  <si>
    <r>
      <rPr>
        <sz val="10"/>
        <rFont val="Arial MT"/>
        <family val="2"/>
      </rPr>
      <t>R$ 21.262,77</t>
    </r>
  </si>
  <si>
    <r>
      <rPr>
        <sz val="10"/>
        <rFont val="Arial MT"/>
        <family val="2"/>
      </rPr>
      <t>H</t>
    </r>
  </si>
  <si>
    <r>
      <rPr>
        <sz val="10"/>
        <rFont val="Arial MT"/>
        <family val="2"/>
      </rPr>
      <t>R$ 1.063,14</t>
    </r>
  </si>
  <si>
    <r>
      <rPr>
        <sz val="10"/>
        <rFont val="Arial MT"/>
        <family val="2"/>
      </rPr>
      <t>Plano de Rigging</t>
    </r>
  </si>
  <si>
    <r>
      <rPr>
        <sz val="10"/>
        <rFont val="Arial MT"/>
        <family val="2"/>
      </rPr>
      <t>R$ 1.532,74</t>
    </r>
  </si>
  <si>
    <r>
      <rPr>
        <sz val="10"/>
        <rFont val="Arial MT"/>
        <family val="2"/>
      </rPr>
      <t>R$ 357,43</t>
    </r>
  </si>
  <si>
    <r>
      <rPr>
        <sz val="10"/>
        <rFont val="Arial MT"/>
        <family val="2"/>
      </rPr>
      <t>R$ 1.890,17</t>
    </r>
  </si>
  <si>
    <r>
      <rPr>
        <sz val="10"/>
        <rFont val="Arial MT"/>
        <family val="2"/>
      </rPr>
      <t>Transporte horizontal</t>
    </r>
  </si>
  <si>
    <r>
      <rPr>
        <sz val="10"/>
        <rFont val="Arial MT"/>
        <family val="2"/>
      </rPr>
      <t>R$ 3.831,84</t>
    </r>
  </si>
  <si>
    <r>
      <rPr>
        <sz val="10"/>
        <rFont val="Arial MT"/>
        <family val="2"/>
      </rPr>
      <t>R$ 893,59</t>
    </r>
  </si>
  <si>
    <r>
      <rPr>
        <sz val="10"/>
        <rFont val="Arial MT"/>
        <family val="2"/>
      </rPr>
      <t>R$ 4.725,43</t>
    </r>
  </si>
  <si>
    <r>
      <rPr>
        <sz val="10"/>
        <rFont val="Arial MT"/>
        <family val="2"/>
      </rPr>
      <t>Transposição de pára-raio</t>
    </r>
  </si>
  <si>
    <r>
      <rPr>
        <sz val="10"/>
        <rFont val="Arial MT"/>
        <family val="2"/>
      </rPr>
      <t>R$ 11.711,46</t>
    </r>
  </si>
  <si>
    <r>
      <rPr>
        <sz val="10"/>
        <rFont val="Arial MT"/>
        <family val="2"/>
      </rPr>
      <t>R$ 2.731,11</t>
    </r>
  </si>
  <si>
    <r>
      <rPr>
        <sz val="10"/>
        <rFont val="Arial MT"/>
        <family val="2"/>
      </rPr>
      <t>R$ 14.442,57</t>
    </r>
  </si>
  <si>
    <r>
      <rPr>
        <sz val="10"/>
        <rFont val="Arial MT"/>
        <family val="2"/>
      </rPr>
      <t>R$ 7.221,28</t>
    </r>
  </si>
  <si>
    <r>
      <rPr>
        <sz val="10"/>
        <rFont val="Arial MT"/>
        <family val="2"/>
      </rPr>
      <t>Adequação escada marinheiro</t>
    </r>
  </si>
  <si>
    <r>
      <rPr>
        <sz val="10"/>
        <rFont val="Arial MT"/>
        <family val="2"/>
      </rPr>
      <t>R$ 3.253,18</t>
    </r>
  </si>
  <si>
    <r>
      <rPr>
        <sz val="10"/>
        <rFont val="Arial MT"/>
        <family val="2"/>
      </rPr>
      <t>R$ 758,64</t>
    </r>
  </si>
  <si>
    <r>
      <rPr>
        <sz val="10"/>
        <rFont val="Arial MT"/>
        <family val="2"/>
      </rPr>
      <t>R$ 4.011,82</t>
    </r>
  </si>
  <si>
    <r>
      <rPr>
        <sz val="10"/>
        <rFont val="Arial MT"/>
        <family val="2"/>
      </rPr>
      <t>Encarregado (h)</t>
    </r>
  </si>
  <si>
    <r>
      <rPr>
        <sz val="10"/>
        <rFont val="Arial MT"/>
        <family val="2"/>
      </rPr>
      <t>R$ 30,55</t>
    </r>
  </si>
  <si>
    <r>
      <rPr>
        <sz val="10"/>
        <rFont val="Arial MT"/>
        <family val="2"/>
      </rPr>
      <t>R$ 7,12</t>
    </r>
  </si>
  <si>
    <r>
      <rPr>
        <sz val="10"/>
        <rFont val="Arial MT"/>
        <family val="2"/>
      </rPr>
      <t>R$ 24.865,17</t>
    </r>
  </si>
  <si>
    <r>
      <rPr>
        <sz val="10"/>
        <rFont val="Arial MT"/>
        <family val="2"/>
      </rPr>
      <t>R$ 37,67</t>
    </r>
  </si>
  <si>
    <r>
      <rPr>
        <sz val="10"/>
        <rFont val="Arial MT"/>
        <family val="2"/>
      </rPr>
      <t>R$ 12.432,58</t>
    </r>
  </si>
  <si>
    <r>
      <rPr>
        <sz val="10"/>
        <rFont val="Arial MT"/>
        <family val="2"/>
      </rPr>
      <t>Soldador (h)</t>
    </r>
  </si>
  <si>
    <r>
      <rPr>
        <sz val="10"/>
        <rFont val="Arial MT"/>
        <family val="2"/>
      </rPr>
      <t>R$ 13,64</t>
    </r>
  </si>
  <si>
    <r>
      <rPr>
        <sz val="10"/>
        <rFont val="Arial MT"/>
        <family val="2"/>
      </rPr>
      <t>R$ 3,18</t>
    </r>
  </si>
  <si>
    <r>
      <rPr>
        <sz val="10"/>
        <rFont val="Arial MT"/>
        <family val="2"/>
      </rPr>
      <t>R$ 22.209,04</t>
    </r>
  </si>
  <si>
    <r>
      <rPr>
        <sz val="10"/>
        <rFont val="Arial MT"/>
        <family val="2"/>
      </rPr>
      <t>R$ 16,83</t>
    </r>
  </si>
  <si>
    <r>
      <rPr>
        <sz val="10"/>
        <rFont val="Arial MT"/>
        <family val="2"/>
      </rPr>
      <t>R$ 11.104,52</t>
    </r>
  </si>
  <si>
    <r>
      <rPr>
        <sz val="10"/>
        <rFont val="Arial MT"/>
        <family val="2"/>
      </rPr>
      <t>Maçariqueiro (h)</t>
    </r>
  </si>
  <si>
    <r>
      <rPr>
        <sz val="10"/>
        <rFont val="Arial MT"/>
        <family val="2"/>
      </rPr>
      <t>R$ 12,22</t>
    </r>
  </si>
  <si>
    <r>
      <rPr>
        <sz val="10"/>
        <rFont val="Arial MT"/>
        <family val="2"/>
      </rPr>
      <t>R$ 2,85</t>
    </r>
  </si>
  <si>
    <r>
      <rPr>
        <sz val="10"/>
        <rFont val="Arial MT"/>
        <family val="2"/>
      </rPr>
      <t>R$ 13.261,42</t>
    </r>
  </si>
  <si>
    <r>
      <rPr>
        <sz val="10"/>
        <rFont val="Arial MT"/>
        <family val="2"/>
      </rPr>
      <t>R$ 15,07</t>
    </r>
  </si>
  <si>
    <r>
      <rPr>
        <sz val="10"/>
        <rFont val="Arial MT"/>
        <family val="2"/>
      </rPr>
      <t>R$ 6.630,71</t>
    </r>
  </si>
  <si>
    <r>
      <rPr>
        <sz val="10"/>
        <rFont val="Arial MT"/>
        <family val="2"/>
      </rPr>
      <t>Montador (h)</t>
    </r>
  </si>
  <si>
    <r>
      <rPr>
        <sz val="10"/>
        <rFont val="Arial MT"/>
        <family val="2"/>
      </rPr>
      <t>R$ 13,78</t>
    </r>
  </si>
  <si>
    <r>
      <rPr>
        <sz val="10"/>
        <rFont val="Arial MT"/>
        <family val="2"/>
      </rPr>
      <t>R$ 3,21</t>
    </r>
  </si>
  <si>
    <r>
      <rPr>
        <sz val="10"/>
        <rFont val="Arial MT"/>
        <family val="2"/>
      </rPr>
      <t>R$ 7.475,55</t>
    </r>
  </si>
  <si>
    <r>
      <rPr>
        <sz val="10"/>
        <rFont val="Arial MT"/>
        <family val="2"/>
      </rPr>
      <t>R$ 16,99</t>
    </r>
  </si>
  <si>
    <r>
      <rPr>
        <sz val="10"/>
        <rFont val="Arial MT"/>
        <family val="2"/>
      </rPr>
      <t>R$ 3.737,78</t>
    </r>
  </si>
  <si>
    <r>
      <rPr>
        <sz val="10"/>
        <rFont val="Arial MT"/>
        <family val="2"/>
      </rPr>
      <t>Pintor (h)</t>
    </r>
  </si>
  <si>
    <r>
      <rPr>
        <sz val="10"/>
        <rFont val="Arial MT"/>
        <family val="2"/>
      </rPr>
      <t>R$ 13,59</t>
    </r>
  </si>
  <si>
    <r>
      <rPr>
        <sz val="10"/>
        <rFont val="Arial MT"/>
        <family val="2"/>
      </rPr>
      <t>R$ 3,17</t>
    </r>
  </si>
  <si>
    <r>
      <rPr>
        <sz val="10"/>
        <rFont val="Arial MT"/>
        <family val="2"/>
      </rPr>
      <t>R$ 9.082,37</t>
    </r>
  </si>
  <si>
    <r>
      <rPr>
        <sz val="10"/>
        <rFont val="Arial MT"/>
        <family val="2"/>
      </rPr>
      <t>R$ 16,76</t>
    </r>
  </si>
  <si>
    <r>
      <rPr>
        <sz val="10"/>
        <rFont val="Arial MT"/>
        <family val="2"/>
      </rPr>
      <t>Ajudante (h)</t>
    </r>
  </si>
  <si>
    <r>
      <rPr>
        <sz val="10"/>
        <rFont val="Arial MT"/>
        <family val="2"/>
      </rPr>
      <t>R$ 9,14</t>
    </r>
  </si>
  <si>
    <r>
      <rPr>
        <sz val="10"/>
        <rFont val="Arial MT"/>
        <family val="2"/>
      </rPr>
      <t>R$ 2,13</t>
    </r>
  </si>
  <si>
    <r>
      <rPr>
        <sz val="10"/>
        <rFont val="Arial MT"/>
        <family val="2"/>
      </rPr>
      <t>R$ 14.874,30</t>
    </r>
  </si>
  <si>
    <r>
      <rPr>
        <sz val="10"/>
        <rFont val="Arial MT"/>
        <family val="2"/>
      </rPr>
      <t>R$ 11,27</t>
    </r>
  </si>
  <si>
    <r>
      <rPr>
        <sz val="10"/>
        <rFont val="Arial MT"/>
        <family val="2"/>
      </rPr>
      <t>R$ 7.437,15</t>
    </r>
  </si>
  <si>
    <r>
      <rPr>
        <sz val="10"/>
        <rFont val="Arial MT"/>
        <family val="2"/>
      </rPr>
      <t>ÁREA CONSTRUIDA M²:</t>
    </r>
  </si>
  <si>
    <t>R$  562,50</t>
  </si>
  <si>
    <t>2  MEDIÇÃO</t>
  </si>
  <si>
    <t>UN.</t>
  </si>
  <si>
    <t>Adequaç ão Escada Marinheiro</t>
  </si>
  <si>
    <t>Projeto Executivo  Cobertura  Anexo I</t>
  </si>
  <si>
    <t>ENDEREÇ O:</t>
  </si>
  <si>
    <t>VALO R POR M*:</t>
  </si>
  <si>
    <t>CLIENT E:</t>
  </si>
  <si>
    <t>Trib unal de Contas do Estado de Minas Gerais</t>
  </si>
  <si>
    <t>para Estrutura</t>
  </si>
  <si>
    <t>R$ 4.836,56</t>
  </si>
  <si>
    <t>R$ 1.127,89</t>
  </si>
  <si>
    <t>R$ 47.715,59</t>
  </si>
  <si>
    <t>R$ 5.964,45</t>
  </si>
  <si>
    <t>R$ 1.479,03</t>
  </si>
  <si>
    <t>R$ 344,91</t>
  </si>
  <si>
    <t>R$ 1.823,94</t>
  </si>
  <si>
    <t>R$ 3.569,18</t>
  </si>
  <si>
    <t>R$ 832,33</t>
  </si>
  <si>
    <t>R$ 17.606,06</t>
  </si>
  <si>
    <t>R$ 4.40 1,52</t>
  </si>
  <si>
    <t>R$ 2.331,86</t>
  </si>
  <si>
    <t>R$ 543,79</t>
  </si>
  <si>
    <t>R$ 28.756,55</t>
  </si>
  <si>
    <t>R$ 2.875,65</t>
  </si>
  <si>
    <t>R$ 27,96</t>
  </si>
  <si>
    <t>R$ 6,52</t>
  </si>
  <si>
    <t>R$ 10.759,02</t>
  </si>
  <si>
    <t>R$ 34,48</t>
  </si>
  <si>
    <t>R$ 37,28</t>
  </si>
  <si>
    <t>R$ 8,69</t>
  </si>
  <si>
    <t>R$ 1.379,26</t>
  </si>
  <si>
    <t>R$ 45,98</t>
  </si>
  <si>
    <t>R? 0,00</t>
  </si>
  <si>
    <t>R$ 33,55</t>
  </si>
  <si>
    <t>R$ 7,82</t>
  </si>
  <si>
    <t>RS 1.241,37</t>
  </si>
  <si>
    <t>R$ 41,38</t>
  </si>
  <si>
    <t>R$ 93, 21</t>
  </si>
  <si>
    <t>R$ 21,74</t>
  </si>
  <si>
    <t>R$ 3.448,31</t>
  </si>
  <si>
    <t>R$ 114,94</t>
  </si>
  <si>
    <t>R$ 46, 60</t>
  </si>
  <si>
    <t>R$ 10,87</t>
  </si>
  <si>
    <t>R$ 2.298,68</t>
  </si>
  <si>
    <t>R$ 57,47</t>
  </si>
  <si>
    <t>Te</t>
  </si>
  <si>
    <t>rça T4</t>
  </si>
  <si>
    <t>R$ 82,17</t>
  </si>
  <si>
    <t>R$ 19,16</t>
  </si>
  <si>
    <t>R$ 506,64</t>
  </si>
  <si>
    <t>R$ 101,33</t>
  </si>
  <si>
    <t>R$ 653,97</t>
  </si>
  <si>
    <t>R$ 152,51</t>
  </si>
  <si>
    <t>R$ 1.612,95</t>
  </si>
  <si>
    <t>R$ 806,48</t>
  </si>
  <si>
    <t>R$ 3.686,89</t>
  </si>
  <si>
    <t>R$ 859,78</t>
  </si>
  <si>
    <t>R$ 4.546,68</t>
  </si>
  <si>
    <t>rça T3</t>
  </si>
  <si>
    <t>R$ 1.895,30</t>
  </si>
  <si>
    <t>R$ 441,98</t>
  </si>
  <si>
    <t>R$ 2.337,28</t>
  </si>
  <si>
    <t>R$ 85,15</t>
  </si>
  <si>
    <t>R$ 19,86</t>
  </si>
  <si>
    <t>R$ 210,01</t>
  </si>
  <si>
    <t>R$ 105,00</t>
  </si>
  <si>
    <t>R$ 176,66</t>
  </si>
  <si>
    <t>R$ 41,20</t>
  </si>
  <si>
    <t>R$ 653,56</t>
  </si>
  <si>
    <t>R$ 217,85</t>
  </si>
  <si>
    <t>R$ 160,80</t>
  </si>
  <si>
    <t>R$ 37,50</t>
  </si>
  <si>
    <t>R$ 396,59</t>
  </si>
  <si>
    <t>R$ 198,29</t>
  </si>
  <si>
    <t>R$ 281,77</t>
  </si>
  <si>
    <t>R$ 65,71</t>
  </si>
  <si>
    <t>R$ 347,48</t>
  </si>
  <si>
    <t>R$ 76, 65</t>
  </si>
  <si>
    <t>R$ 17,88</t>
  </si>
  <si>
    <t>R$ 189,06</t>
  </si>
  <si>
    <t>R$ 94,53</t>
  </si>
  <si>
    <t>R$ 184,34</t>
  </si>
  <si>
    <t>R$ 42,99</t>
  </si>
  <si>
    <t>R$ 454,65</t>
  </si>
  <si>
    <t>R$ 227,33</t>
  </si>
  <si>
    <t>R$ 2.467,12</t>
  </si>
  <si>
    <t>R$ 575,33</t>
  </si>
  <si>
    <t>R$ 6.084,90</t>
  </si>
  <si>
    <t>R$ 3.042,45</t>
  </si>
  <si>
    <t>R$ 584,35</t>
  </si>
  <si>
    <t>R$ 136,27</t>
  </si>
  <si>
    <t>R$ 1.441,23</t>
  </si>
  <si>
    <t>R$ 720,62</t>
  </si>
  <si>
    <t>R$ 382,21</t>
  </si>
  <si>
    <t>R$ 89,13</t>
  </si>
  <si>
    <t>R$ 942,69</t>
  </si>
  <si>
    <t>R$ 471,34</t>
  </si>
  <si>
    <t>Valor  Total</t>
  </si>
  <si>
    <t>Telhas pa</t>
  </si>
  <si>
    <t>ra Estrutura</t>
  </si>
  <si>
    <t>R$ 117,89</t>
  </si>
  <si>
    <t>R$ 27,49</t>
  </si>
  <si>
    <t>M*</t>
  </si>
  <si>
    <t>R$ 145,38</t>
  </si>
  <si>
    <t>RS 159.922,16</t>
  </si>
  <si>
    <t>R$ 902,76</t>
  </si>
  <si>
    <t>R$ 210,52</t>
  </si>
  <si>
    <t>R$ 1.113,28</t>
  </si>
  <si>
    <t>Cumeiras de chapa galvalume (m)</t>
  </si>
  <si>
    <t>R$ 32, 21</t>
  </si>
  <si>
    <t>R$ 7,51</t>
  </si>
  <si>
    <t>R$ 4.766,48</t>
  </si>
  <si>
    <t>M</t>
  </si>
  <si>
    <t>R$ 39,72</t>
  </si>
  <si>
    <t>Caixas  de parafuso auto brocante</t>
  </si>
  <si>
    <t>R? 162,66</t>
  </si>
  <si>
    <t>R$ 37,93</t>
  </si>
  <si>
    <t>R$ 2.005,91</t>
  </si>
  <si>
    <t>R$ 200,59</t>
  </si>
  <si>
    <t>Calhas, Rufos e</t>
  </si>
  <si>
    <t>Condutores de Água</t>
  </si>
  <si>
    <t>R$ 291,98</t>
  </si>
  <si>
    <t>R$ 68,09</t>
  </si>
  <si>
    <t>R$ 48.608,82</t>
  </si>
  <si>
    <t>R$ 360,07</t>
  </si>
  <si>
    <t>Bocal 100mm</t>
  </si>
  <si>
    <t>R$ 38,32</t>
  </si>
  <si>
    <t>R$ 8,94</t>
  </si>
  <si>
    <t>R$ 472,56</t>
  </si>
  <si>
    <t>R$ 47,26</t>
  </si>
  <si>
    <t>Tubos 100 mm Esgoto</t>
  </si>
  <si>
    <t>R$ 118,98</t>
  </si>
  <si>
    <t>R$ 27,75</t>
  </si>
  <si>
    <t>R$ 1.467,32</t>
  </si>
  <si>
    <t>R$ 440,20</t>
  </si>
  <si>
    <t>R$ 10,10</t>
  </si>
  <si>
    <t>R$ 2,36</t>
  </si>
  <si>
    <t>R$ 373,84</t>
  </si>
  <si>
    <t>R$ 12,46</t>
  </si>
  <si>
    <t>R$ 112,15</t>
  </si>
  <si>
    <t>R$ 3,26</t>
  </si>
  <si>
    <t>R$ 0,76</t>
  </si>
  <si>
    <t>R$ 120,44</t>
  </si>
  <si>
    <t>R$ 4,01</t>
  </si>
  <si>
    <t>R$ 36,13</t>
  </si>
  <si>
    <t>R$ 0,08</t>
  </si>
  <si>
    <t>R$ 0,02</t>
  </si>
  <si>
    <t>R$ 29,09</t>
  </si>
  <si>
    <t>R$ 0,10</t>
  </si>
  <si>
    <t>Rufos Galvalume  (m)</t>
  </si>
  <si>
    <t>R$ 20,98</t>
  </si>
  <si>
    <t>R$ 4,89</t>
  </si>
  <si>
    <t>R$ 4.139,64</t>
  </si>
  <si>
    <t>R$ 25,87</t>
  </si>
  <si>
    <t>R$ 28,74</t>
  </si>
  <si>
    <t>R$ 6,70</t>
  </si>
  <si>
    <t>RS 1.063,32</t>
  </si>
  <si>
    <t>R$ 35,44</t>
  </si>
  <si>
    <t>R$ 1.063,32</t>
  </si>
  <si>
    <t>Brocas  de Videa 6mm</t>
  </si>
  <si>
    <t>R$ 7,67</t>
  </si>
  <si>
    <t>R$ 1,79</t>
  </si>
  <si>
    <t>RS 47,32</t>
  </si>
  <si>
    <t>R$ 9,46</t>
  </si>
  <si>
    <t>R$ 47,32</t>
  </si>
  <si>
    <t>Serviço de Furação  de laje com serra-copo</t>
  </si>
  <si>
    <t>RS 0,00</t>
  </si>
  <si>
    <t>Cons</t>
  </si>
  <si>
    <t>umíveis</t>
  </si>
  <si>
    <t>R$ 402,33</t>
  </si>
  <si>
    <t>R$ 93,82</t>
  </si>
  <si>
    <t>R$ 496,16</t>
  </si>
  <si>
    <t>Caixas  de eletroldo  6013 3,25mm</t>
  </si>
  <si>
    <t>R$ 169,78</t>
  </si>
  <si>
    <t>R$ 1.795,69</t>
  </si>
  <si>
    <t>R$ 897,85</t>
  </si>
  <si>
    <t>R$ 122,87</t>
  </si>
  <si>
    <t>R$ 3.248,78</t>
  </si>
  <si>
    <t>R$ 649,76</t>
  </si>
  <si>
    <t>Garrafa de Argónio</t>
  </si>
  <si>
    <t>R$ 574,79</t>
  </si>
  <si>
    <t>R$ 134,04</t>
  </si>
  <si>
    <t>R$ 708,83</t>
  </si>
  <si>
    <t>Brocas  9/16" Aço Rapido</t>
  </si>
  <si>
    <t>R$ 24,80</t>
  </si>
  <si>
    <t>R$ 5,78</t>
  </si>
  <si>
    <t>R$ 91,76</t>
  </si>
  <si>
    <t>R$ 30,59</t>
  </si>
  <si>
    <t>R$ 252,90</t>
  </si>
  <si>
    <t>R$ 58,98</t>
  </si>
  <si>
    <t>R$ 311,88</t>
  </si>
  <si>
    <t>Pi</t>
  </si>
  <si>
    <t>ntura</t>
  </si>
  <si>
    <t>R$ 117,95</t>
  </si>
  <si>
    <t>R$ 27,51</t>
  </si>
  <si>
    <t>R$ 872,77</t>
  </si>
  <si>
    <t>R$ 95,80</t>
  </si>
  <si>
    <t>R$ 22,34</t>
  </si>
  <si>
    <t>R$ 708,86</t>
  </si>
  <si>
    <t>Transporte Ho</t>
  </si>
  <si>
    <t>Serviço de guincho  para içamento de materiais (h)</t>
  </si>
  <si>
    <t>R$ 862,10</t>
  </si>
  <si>
    <t>R$ 201,04</t>
  </si>
  <si>
    <t>R$ 21.262,77</t>
  </si>
  <si>
    <t>R$ 1.063,14</t>
  </si>
  <si>
    <t>Plano  de Rigging</t>
  </si>
  <si>
    <t>R$ 1.532,74</t>
  </si>
  <si>
    <t>R$ 357,43</t>
  </si>
  <si>
    <t>R$ 1.890,17</t>
  </si>
  <si>
    <t>Transporte  horizontal</t>
  </si>
  <si>
    <t>R$ 3.831,84</t>
  </si>
  <si>
    <t>R$ 893,59</t>
  </si>
  <si>
    <t>R$ 4.725,43</t>
  </si>
  <si>
    <t>Transposição  Para Raio</t>
  </si>
  <si>
    <t>Transposição  de pára-raio</t>
  </si>
  <si>
    <t>R$ 11.711, 46</t>
  </si>
  <si>
    <t>R$ 2.731,11</t>
  </si>
  <si>
    <t>Adequação  escada marinheiro</t>
  </si>
  <si>
    <t>R$ 3.253,18</t>
  </si>
  <si>
    <t>R$ 758,64</t>
  </si>
  <si>
    <t>R$ 30,55</t>
  </si>
  <si>
    <t>R$ 7,12</t>
  </si>
  <si>
    <t>R$ 24.865,17</t>
  </si>
  <si>
    <t>R$ 37,67</t>
  </si>
  <si>
    <t>R$ 13, 64</t>
  </si>
  <si>
    <t>R$ 3,18</t>
  </si>
  <si>
    <t>R$ 22.209,04</t>
  </si>
  <si>
    <t>R$ 16,83</t>
  </si>
  <si>
    <t>R$ 11.104,52</t>
  </si>
  <si>
    <t>R$ 12, 22</t>
  </si>
  <si>
    <t>R$ 2,85</t>
  </si>
  <si>
    <t>R$ 13.261,42</t>
  </si>
  <si>
    <t>R$ 15,07</t>
  </si>
  <si>
    <t>R$ 6.630,71</t>
  </si>
  <si>
    <t>R$ 13,78</t>
  </si>
  <si>
    <t>R$ 3,21</t>
  </si>
  <si>
    <t>R$ 7.475,55</t>
  </si>
  <si>
    <t>R$ 16,99</t>
  </si>
  <si>
    <t>R$ 3.737,78</t>
  </si>
  <si>
    <t>R$ 13,59</t>
  </si>
  <si>
    <t>R$ 3,17</t>
  </si>
  <si>
    <t>R$ 9.082,37</t>
  </si>
  <si>
    <t>R$ 16,76</t>
  </si>
  <si>
    <t>Ajudante  (h)</t>
  </si>
  <si>
    <t>R$ 9,14</t>
  </si>
  <si>
    <t>R$ 2,13</t>
  </si>
  <si>
    <t>R$ 14.874,30</t>
  </si>
  <si>
    <t>R$ 11,27</t>
  </si>
  <si>
    <t>R$ 7.437,15</t>
  </si>
  <si>
    <r>
      <rPr>
        <sz val="10"/>
        <rFont val="Arial"/>
        <family val="2"/>
      </rPr>
      <t>ÁREA CONSTRUÍDA
M*:</t>
    </r>
  </si>
  <si>
    <r>
      <rPr>
        <sz val="10"/>
        <rFont val="Arial"/>
        <family val="2"/>
      </rPr>
      <t>valor Un</t>
    </r>
    <r>
      <rPr>
        <vertAlign val="subscript"/>
        <sz val="10"/>
        <rFont val="Arial"/>
        <family val="2"/>
      </rPr>
      <t>tt</t>
    </r>
    <r>
      <rPr>
        <sz val="10"/>
        <rFont val="Arial"/>
        <family val="2"/>
      </rPr>
      <t>it</t>
    </r>
    <r>
      <rPr>
        <vertAlign val="subscript"/>
        <sz val="10"/>
        <rFont val="Arial"/>
        <family val="2"/>
      </rPr>
      <t>,</t>
    </r>
    <r>
      <rPr>
        <sz val="10"/>
        <rFont val="Arial"/>
        <family val="2"/>
      </rPr>
      <t>ário (BDI) -
g</t>
    </r>
  </si>
  <si>
    <r>
      <t xml:space="preserve">Perfil U (2x) 150 x 60 x 20 x 2,65 x 19310 </t>
    </r>
    <r>
      <rPr>
        <sz val="10"/>
        <color rgb="FF0A0A0A"/>
        <rFont val="Arial"/>
        <family val="2"/>
      </rPr>
      <t>mm</t>
    </r>
  </si>
  <si>
    <r>
      <t xml:space="preserve">Perfil U (2x) 150 x 60 </t>
    </r>
    <r>
      <rPr>
        <sz val="10"/>
        <color rgb="FF0A0A0A"/>
        <rFont val="Arial"/>
        <family val="2"/>
      </rPr>
      <t xml:space="preserve">x </t>
    </r>
    <r>
      <rPr>
        <sz val="10"/>
        <rFont val="Arial"/>
        <family val="2"/>
      </rPr>
      <t>20 x 2,65 x 5905 mm</t>
    </r>
  </si>
  <si>
    <r>
      <t xml:space="preserve">Perfil U (2x) 150 x 60 </t>
    </r>
    <r>
      <rPr>
        <sz val="10"/>
        <color rgb="FF0F0F0F"/>
        <rFont val="Arial"/>
        <family val="2"/>
      </rPr>
      <t xml:space="preserve">x </t>
    </r>
    <r>
      <rPr>
        <sz val="10"/>
        <rFont val="Arial"/>
        <family val="2"/>
      </rPr>
      <t xml:space="preserve">20 x 2,65 x 14250 </t>
    </r>
    <r>
      <rPr>
        <sz val="10"/>
        <color rgb="FF0C0C0C"/>
        <rFont val="Arial"/>
        <family val="2"/>
      </rPr>
      <t>mm</t>
    </r>
  </si>
  <si>
    <r>
      <t xml:space="preserve">Perfil U (2x) 150 x 60 </t>
    </r>
    <r>
      <rPr>
        <sz val="10"/>
        <color rgb="FF0F0F0F"/>
        <rFont val="Arial"/>
        <family val="2"/>
      </rPr>
      <t xml:space="preserve">x </t>
    </r>
    <r>
      <rPr>
        <sz val="10"/>
        <rFont val="Arial"/>
        <family val="2"/>
      </rPr>
      <t xml:space="preserve">20 </t>
    </r>
    <r>
      <rPr>
        <sz val="10"/>
        <color rgb="FF0E0E0E"/>
        <rFont val="Arial"/>
        <family val="2"/>
      </rPr>
      <t xml:space="preserve">x </t>
    </r>
    <r>
      <rPr>
        <sz val="10"/>
        <rFont val="Arial"/>
        <family val="2"/>
      </rPr>
      <t xml:space="preserve">2,65 </t>
    </r>
    <r>
      <rPr>
        <sz val="10"/>
        <color rgb="FF0A0A0A"/>
        <rFont val="Arial"/>
        <family val="2"/>
      </rPr>
      <t xml:space="preserve">x </t>
    </r>
    <r>
      <rPr>
        <sz val="10"/>
        <rFont val="Arial"/>
        <family val="2"/>
      </rPr>
      <t>19310 mm</t>
    </r>
  </si>
  <si>
    <r>
      <t xml:space="preserve">Chumbadores  3/8 </t>
    </r>
    <r>
      <rPr>
        <sz val="10"/>
        <color rgb="FF1D1D1D"/>
        <rFont val="Arial"/>
        <family val="2"/>
      </rPr>
      <t xml:space="preserve">" </t>
    </r>
    <r>
      <rPr>
        <sz val="10"/>
        <rFont val="Arial"/>
        <family val="2"/>
      </rPr>
      <t>038125</t>
    </r>
  </si>
  <si>
    <r>
      <t xml:space="preserve">Chapa Aço ASTM-A36 3/8 X 19 </t>
    </r>
    <r>
      <rPr>
        <sz val="10"/>
        <color rgb="FF080808"/>
        <rFont val="Arial"/>
        <family val="2"/>
      </rPr>
      <t xml:space="preserve">X  </t>
    </r>
    <r>
      <rPr>
        <sz val="10"/>
        <color rgb="FF1A1A1A"/>
        <rFont val="Arial"/>
        <family val="2"/>
      </rPr>
      <t>41</t>
    </r>
  </si>
  <si>
    <r>
      <t xml:space="preserve">Perfil U (2x) 150 x 60 x 20 x 2,65 </t>
    </r>
    <r>
      <rPr>
        <sz val="10"/>
        <color rgb="FF070707"/>
        <rFont val="Arial"/>
        <family val="2"/>
      </rPr>
      <t xml:space="preserve">x </t>
    </r>
    <r>
      <rPr>
        <sz val="10"/>
        <rFont val="Arial"/>
        <family val="2"/>
      </rPr>
      <t xml:space="preserve">328 </t>
    </r>
    <r>
      <rPr>
        <sz val="10"/>
        <color rgb="FF151515"/>
        <rFont val="Arial"/>
        <family val="2"/>
      </rPr>
      <t>mm</t>
    </r>
  </si>
  <si>
    <r>
      <t xml:space="preserve">Perfil U (2x) 150 x 60 x 20 x 2,65 x 14720 </t>
    </r>
    <r>
      <rPr>
        <sz val="10"/>
        <color rgb="FF080808"/>
        <rFont val="Arial"/>
        <family val="2"/>
      </rPr>
      <t>mm</t>
    </r>
  </si>
  <si>
    <r>
      <t xml:space="preserve">Perfil U (2x) 150 </t>
    </r>
    <r>
      <rPr>
        <sz val="10"/>
        <color rgb="FF0A0A0A"/>
        <rFont val="Arial"/>
        <family val="2"/>
      </rPr>
      <t xml:space="preserve">x </t>
    </r>
    <r>
      <rPr>
        <sz val="10"/>
        <rFont val="Arial"/>
        <family val="2"/>
      </rPr>
      <t xml:space="preserve">60 </t>
    </r>
    <r>
      <rPr>
        <sz val="10"/>
        <color rgb="FF0C0C0C"/>
        <rFont val="Arial"/>
        <family val="2"/>
      </rPr>
      <t xml:space="preserve">x </t>
    </r>
    <r>
      <rPr>
        <sz val="10"/>
        <rFont val="Arial"/>
        <family val="2"/>
      </rPr>
      <t xml:space="preserve">20 x 2,65 </t>
    </r>
    <r>
      <rPr>
        <sz val="10"/>
        <color rgb="FF080808"/>
        <rFont val="Arial"/>
        <family val="2"/>
      </rPr>
      <t xml:space="preserve">x </t>
    </r>
    <r>
      <rPr>
        <sz val="10"/>
        <rFont val="Arial"/>
        <family val="2"/>
      </rPr>
      <t>7567 mm</t>
    </r>
  </si>
  <si>
    <r>
      <t xml:space="preserve">Perfil U (2x) 150 x 60 </t>
    </r>
    <r>
      <rPr>
        <sz val="10"/>
        <color rgb="FF0A0A0A"/>
        <rFont val="Arial"/>
        <family val="2"/>
      </rPr>
      <t xml:space="preserve">x </t>
    </r>
    <r>
      <rPr>
        <sz val="10"/>
        <rFont val="Arial"/>
        <family val="2"/>
      </rPr>
      <t>20 x 2,65 x 340 mm</t>
    </r>
  </si>
  <si>
    <r>
      <t xml:space="preserve">Perfil U (2x) 150 x 60 x 20 x 2,65 x 642 </t>
    </r>
    <r>
      <rPr>
        <sz val="10"/>
        <color rgb="FF070707"/>
        <rFont val="Arial"/>
        <family val="2"/>
      </rPr>
      <t>mm</t>
    </r>
  </si>
  <si>
    <r>
      <t xml:space="preserve">Perfil U (2x) 150 </t>
    </r>
    <r>
      <rPr>
        <sz val="10"/>
        <color rgb="FF0A0A0A"/>
        <rFont val="Arial"/>
        <family val="2"/>
      </rPr>
      <t xml:space="preserve">x </t>
    </r>
    <r>
      <rPr>
        <sz val="10"/>
        <rFont val="Arial"/>
        <family val="2"/>
      </rPr>
      <t xml:space="preserve">60 </t>
    </r>
    <r>
      <rPr>
        <sz val="10"/>
        <color rgb="FF0C0C0C"/>
        <rFont val="Arial"/>
        <family val="2"/>
      </rPr>
      <t xml:space="preserve">x </t>
    </r>
    <r>
      <rPr>
        <sz val="10"/>
        <rFont val="Arial"/>
        <family val="2"/>
      </rPr>
      <t xml:space="preserve">20 x 2,65 </t>
    </r>
    <r>
      <rPr>
        <sz val="10"/>
        <color rgb="FF6B7985"/>
        <rFont val="Arial"/>
        <family val="2"/>
      </rPr>
      <t xml:space="preserve">x </t>
    </r>
    <r>
      <rPr>
        <sz val="10"/>
        <rFont val="Arial"/>
        <family val="2"/>
      </rPr>
      <t>1125 mm</t>
    </r>
  </si>
  <si>
    <r>
      <t xml:space="preserve">Perfil U (2x) 150 x 60 </t>
    </r>
    <r>
      <rPr>
        <sz val="10"/>
        <color rgb="FF0A0A0A"/>
        <rFont val="Arial"/>
        <family val="2"/>
      </rPr>
      <t xml:space="preserve">x </t>
    </r>
    <r>
      <rPr>
        <sz val="10"/>
        <rFont val="Arial"/>
        <family val="2"/>
      </rPr>
      <t xml:space="preserve">20 </t>
    </r>
    <r>
      <rPr>
        <sz val="10"/>
        <color rgb="FF080808"/>
        <rFont val="Arial"/>
        <family val="2"/>
      </rPr>
      <t xml:space="preserve">x </t>
    </r>
    <r>
      <rPr>
        <sz val="10"/>
        <rFont val="Arial"/>
        <family val="2"/>
      </rPr>
      <t>2,65 x 306 mm</t>
    </r>
  </si>
  <si>
    <r>
      <t xml:space="preserve">Perfil U (2x) 150 x 60 x 20 </t>
    </r>
    <r>
      <rPr>
        <sz val="10"/>
        <color rgb="FF080808"/>
        <rFont val="Arial"/>
        <family val="2"/>
      </rPr>
      <t xml:space="preserve">x </t>
    </r>
    <r>
      <rPr>
        <sz val="10"/>
        <rFont val="Arial"/>
        <family val="2"/>
      </rPr>
      <t xml:space="preserve">2,65 </t>
    </r>
    <r>
      <rPr>
        <sz val="10"/>
        <color rgb="FF798290"/>
        <rFont val="Arial"/>
        <family val="2"/>
      </rPr>
      <t xml:space="preserve">x </t>
    </r>
    <r>
      <rPr>
        <sz val="10"/>
        <rFont val="Arial"/>
        <family val="2"/>
      </rPr>
      <t>736 mm</t>
    </r>
  </si>
  <si>
    <r>
      <t xml:space="preserve">Perfil U (2x) 150 x 60 x 20 x 2,65 x 1125 </t>
    </r>
    <r>
      <rPr>
        <sz val="10"/>
        <color rgb="FF050505"/>
        <rFont val="Arial"/>
        <family val="2"/>
      </rPr>
      <t>mm</t>
    </r>
  </si>
  <si>
    <r>
      <t xml:space="preserve">Perfil U (2x) 150 x 60 </t>
    </r>
    <r>
      <rPr>
        <sz val="10"/>
        <color rgb="FF0A0A0A"/>
        <rFont val="Arial"/>
        <family val="2"/>
      </rPr>
      <t xml:space="preserve">x </t>
    </r>
    <r>
      <rPr>
        <sz val="10"/>
        <rFont val="Arial"/>
        <family val="2"/>
      </rPr>
      <t xml:space="preserve">20 </t>
    </r>
    <r>
      <rPr>
        <sz val="10"/>
        <color rgb="FF080808"/>
        <rFont val="Arial"/>
        <family val="2"/>
      </rPr>
      <t xml:space="preserve">x </t>
    </r>
    <r>
      <rPr>
        <sz val="10"/>
        <rFont val="Arial"/>
        <family val="2"/>
      </rPr>
      <t>2,65 x 2333 mm</t>
    </r>
  </si>
  <si>
    <r>
      <t xml:space="preserve">Perfil U (2x) 150 x 60 </t>
    </r>
    <r>
      <rPr>
        <sz val="10"/>
        <color rgb="FF0A0A0A"/>
        <rFont val="Arial"/>
        <family val="2"/>
      </rPr>
      <t xml:space="preserve">x </t>
    </r>
    <r>
      <rPr>
        <sz val="10"/>
        <rFont val="Arial"/>
        <family val="2"/>
      </rPr>
      <t xml:space="preserve">20 x 2,65 </t>
    </r>
    <r>
      <rPr>
        <sz val="10"/>
        <color rgb="FF798293"/>
        <rFont val="Arial"/>
        <family val="2"/>
      </rPr>
      <t xml:space="preserve">x </t>
    </r>
    <r>
      <rPr>
        <sz val="10"/>
        <rFont val="Arial"/>
        <family val="2"/>
      </rPr>
      <t xml:space="preserve">1526 </t>
    </r>
    <r>
      <rPr>
        <sz val="10"/>
        <color rgb="FF0A0A0A"/>
        <rFont val="Arial"/>
        <family val="2"/>
      </rPr>
      <t>mm</t>
    </r>
  </si>
  <si>
    <r>
      <t xml:space="preserve">Perfil U (2x) 150 x 60 </t>
    </r>
    <r>
      <rPr>
        <sz val="10"/>
        <color rgb="FF0A0A0A"/>
        <rFont val="Arial"/>
        <family val="2"/>
      </rPr>
      <t xml:space="preserve">x </t>
    </r>
    <r>
      <rPr>
        <sz val="10"/>
        <rFont val="Arial"/>
        <family val="2"/>
      </rPr>
      <t xml:space="preserve">20 </t>
    </r>
    <r>
      <rPr>
        <sz val="10"/>
        <color rgb="FF0C0C0C"/>
        <rFont val="Arial"/>
        <family val="2"/>
      </rPr>
      <t xml:space="preserve">x </t>
    </r>
    <r>
      <rPr>
        <sz val="10"/>
        <rFont val="Arial"/>
        <family val="2"/>
      </rPr>
      <t xml:space="preserve">2,65 </t>
    </r>
    <r>
      <rPr>
        <sz val="10"/>
        <color rgb="FF080808"/>
        <rFont val="Arial"/>
        <family val="2"/>
      </rPr>
      <t xml:space="preserve">x </t>
    </r>
    <r>
      <rPr>
        <sz val="10"/>
        <rFont val="Arial"/>
        <family val="2"/>
      </rPr>
      <t xml:space="preserve">306 </t>
    </r>
    <r>
      <rPr>
        <sz val="10"/>
        <color rgb="FF111111"/>
        <rFont val="Arial"/>
        <family val="2"/>
      </rPr>
      <t>mm</t>
    </r>
  </si>
  <si>
    <r>
      <t xml:space="preserve">Perfil U (2x) 150 x 60 x 20 x 2,65 </t>
    </r>
    <r>
      <rPr>
        <sz val="10"/>
        <color rgb="FF070707"/>
        <rFont val="Arial"/>
        <family val="2"/>
      </rPr>
      <t xml:space="preserve">x </t>
    </r>
    <r>
      <rPr>
        <sz val="10"/>
        <rFont val="Arial"/>
        <family val="2"/>
      </rPr>
      <t>9850 mm</t>
    </r>
  </si>
  <si>
    <r>
      <t>Telha tipo sanduíche  com núcleo isolante  em espuma rígida de Poliuretano  30</t>
    </r>
    <r>
      <rPr>
        <sz val="10"/>
        <color rgb="FF131313"/>
        <rFont val="Arial"/>
        <family val="2"/>
      </rPr>
      <t xml:space="preserve">mm, </t>
    </r>
    <r>
      <rPr>
        <sz val="10"/>
        <rFont val="Arial"/>
        <family val="2"/>
      </rPr>
      <t>trapezoidal dupla em aço galvanizado,  espessura 0,43mm, acabamento  natural (m*)</t>
    </r>
  </si>
  <si>
    <r>
      <t xml:space="preserve">R$ </t>
    </r>
    <r>
      <rPr>
        <sz val="10"/>
        <color rgb="FF1F1F1F"/>
        <rFont val="Arial"/>
        <family val="2"/>
      </rPr>
      <t>1</t>
    </r>
    <r>
      <rPr>
        <sz val="10"/>
        <rFont val="Arial"/>
        <family val="2"/>
      </rPr>
      <t>59.922, 16</t>
    </r>
  </si>
  <si>
    <r>
      <t xml:space="preserve">Frete </t>
    </r>
    <r>
      <rPr>
        <sz val="10"/>
        <color rgb="FF2B2B2B"/>
        <rFont val="Arial"/>
        <family val="2"/>
      </rPr>
      <t xml:space="preserve">( </t>
    </r>
    <r>
      <rPr>
        <sz val="10"/>
        <rFont val="Arial"/>
        <family val="2"/>
      </rPr>
      <t xml:space="preserve">Fornec edor </t>
    </r>
    <r>
      <rPr>
        <sz val="10"/>
        <color rgb="FF4F4F4F"/>
        <rFont val="Arial"/>
        <family val="2"/>
      </rPr>
      <t xml:space="preserve">/ </t>
    </r>
    <r>
      <rPr>
        <sz val="10"/>
        <rFont val="Arial"/>
        <family val="2"/>
      </rPr>
      <t>Obra)</t>
    </r>
  </si>
  <si>
    <r>
      <t xml:space="preserve">Calhas, Rufos </t>
    </r>
    <r>
      <rPr>
        <sz val="10"/>
        <color rgb="FF010715"/>
        <rFont val="Arial"/>
        <family val="2"/>
      </rPr>
      <t xml:space="preserve">e </t>
    </r>
    <r>
      <rPr>
        <sz val="10"/>
        <rFont val="Arial"/>
        <family val="2"/>
      </rPr>
      <t>Condutores de Água</t>
    </r>
  </si>
  <si>
    <r>
      <t xml:space="preserve">R$ </t>
    </r>
    <r>
      <rPr>
        <sz val="10"/>
        <color rgb="FF181818"/>
        <rFont val="Arial"/>
        <family val="2"/>
      </rPr>
      <t>141,77</t>
    </r>
  </si>
  <si>
    <r>
      <t xml:space="preserve">R$ </t>
    </r>
    <r>
      <rPr>
        <sz val="10"/>
        <color rgb="FF181818"/>
        <rFont val="Arial"/>
        <family val="2"/>
      </rPr>
      <t>1</t>
    </r>
    <r>
      <rPr>
        <sz val="10"/>
        <rFont val="Arial"/>
        <family val="2"/>
      </rPr>
      <t>46,73</t>
    </r>
  </si>
  <si>
    <r>
      <t xml:space="preserve">Abraçadeira para Tubos 100 </t>
    </r>
    <r>
      <rPr>
        <sz val="10"/>
        <color rgb="FF080808"/>
        <rFont val="Arial"/>
        <family val="2"/>
      </rPr>
      <t xml:space="preserve">mm </t>
    </r>
    <r>
      <rPr>
        <sz val="10"/>
        <rFont val="Arial"/>
        <family val="2"/>
      </rPr>
      <t>esgoto</t>
    </r>
  </si>
  <si>
    <r>
      <rPr>
        <sz val="10"/>
        <color rgb="FF030303"/>
        <rFont val="Arial"/>
        <family val="2"/>
      </rPr>
      <t xml:space="preserve">R$ </t>
    </r>
    <r>
      <rPr>
        <sz val="10"/>
        <rFont val="Arial"/>
        <family val="2"/>
      </rPr>
      <t>728,06</t>
    </r>
  </si>
  <si>
    <r>
      <t xml:space="preserve">Caixas  de Discos  de Corte </t>
    </r>
    <r>
      <rPr>
        <sz val="10"/>
        <color rgb="FF181818"/>
        <rFont val="Arial"/>
        <family val="2"/>
      </rPr>
      <t>7"</t>
    </r>
  </si>
  <si>
    <r>
      <rPr>
        <sz val="10"/>
        <color rgb="FF050505"/>
        <rFont val="Arial"/>
        <family val="2"/>
      </rPr>
      <t xml:space="preserve">R$ </t>
    </r>
    <r>
      <rPr>
        <sz val="10"/>
        <rFont val="Arial"/>
        <family val="2"/>
      </rPr>
      <t>526,89</t>
    </r>
  </si>
  <si>
    <r>
      <rPr>
        <sz val="10"/>
        <color rgb="FF050505"/>
        <rFont val="Arial"/>
        <family val="2"/>
      </rPr>
      <t xml:space="preserve">R$ </t>
    </r>
    <r>
      <rPr>
        <sz val="10"/>
        <color rgb="FF232323"/>
        <rFont val="Arial"/>
        <family val="2"/>
      </rPr>
      <t>1</t>
    </r>
    <r>
      <rPr>
        <sz val="10"/>
        <rFont val="Arial"/>
        <family val="2"/>
      </rPr>
      <t>45,46</t>
    </r>
  </si>
  <si>
    <r>
      <t xml:space="preserve">Thinner e água raz 51 </t>
    </r>
    <r>
      <rPr>
        <sz val="10"/>
        <color rgb="FF1F1F1F"/>
        <rFont val="Arial"/>
        <family val="2"/>
      </rPr>
      <t>(gl)</t>
    </r>
  </si>
  <si>
    <r>
      <t xml:space="preserve">R$ 118,1 </t>
    </r>
    <r>
      <rPr>
        <sz val="10"/>
        <color rgb="FF1D1D1D"/>
        <rFont val="Arial"/>
        <family val="2"/>
      </rPr>
      <t>4</t>
    </r>
  </si>
  <si>
    <r>
      <t xml:space="preserve">rizontal </t>
    </r>
    <r>
      <rPr>
        <sz val="10"/>
        <color rgb="FF00010F"/>
        <rFont val="Arial"/>
        <family val="2"/>
      </rPr>
      <t xml:space="preserve">e </t>
    </r>
    <r>
      <rPr>
        <sz val="10"/>
        <rFont val="Arial"/>
        <family val="2"/>
      </rPr>
      <t>Vertical</t>
    </r>
  </si>
  <si>
    <r>
      <rPr>
        <sz val="10"/>
        <color rgb="FF161616"/>
        <rFont val="Arial"/>
        <family val="2"/>
      </rPr>
      <t>H</t>
    </r>
  </si>
  <si>
    <r>
      <rPr>
        <sz val="10"/>
        <color rgb="FF030303"/>
        <rFont val="Arial"/>
        <family val="2"/>
      </rPr>
      <t xml:space="preserve">R$ </t>
    </r>
    <r>
      <rPr>
        <sz val="10"/>
        <rFont val="Arial"/>
        <family val="2"/>
      </rPr>
      <t>4.725,43</t>
    </r>
  </si>
  <si>
    <r>
      <t xml:space="preserve">R$ </t>
    </r>
    <r>
      <rPr>
        <sz val="10"/>
        <color rgb="FF181818"/>
        <rFont val="Arial"/>
        <family val="2"/>
      </rPr>
      <t>1</t>
    </r>
    <r>
      <rPr>
        <sz val="10"/>
        <rFont val="Arial"/>
        <family val="2"/>
      </rPr>
      <t>4.442,57</t>
    </r>
  </si>
  <si>
    <r>
      <rPr>
        <sz val="10"/>
        <color rgb="FF232323"/>
        <rFont val="Arial"/>
        <family val="2"/>
      </rPr>
      <t>H</t>
    </r>
  </si>
  <si>
    <r>
      <t xml:space="preserve">R$ </t>
    </r>
    <r>
      <rPr>
        <sz val="10"/>
        <color rgb="FF1A1A1A"/>
        <rFont val="Arial"/>
        <family val="2"/>
      </rPr>
      <t>1</t>
    </r>
    <r>
      <rPr>
        <sz val="10"/>
        <rFont val="Arial"/>
        <family val="2"/>
      </rPr>
      <t>2.432,58</t>
    </r>
  </si>
  <si>
    <r>
      <rPr>
        <sz val="10"/>
        <color rgb="FF1A1A1A"/>
        <rFont val="Arial"/>
        <family val="2"/>
      </rPr>
      <t>H</t>
    </r>
  </si>
  <si>
    <r>
      <t xml:space="preserve">Maçariqueiro </t>
    </r>
    <r>
      <rPr>
        <sz val="10"/>
        <color rgb="FF0E0E0E"/>
        <rFont val="Arial"/>
        <family val="2"/>
      </rPr>
      <t>(h)</t>
    </r>
  </si>
  <si>
    <r>
      <rPr>
        <sz val="10"/>
        <color rgb="FF1F1F1F"/>
        <rFont val="Arial"/>
        <family val="2"/>
      </rPr>
      <t>H</t>
    </r>
  </si>
  <si>
    <r>
      <t xml:space="preserve">Montador </t>
    </r>
    <r>
      <rPr>
        <sz val="10"/>
        <color rgb="FF181818"/>
        <rFont val="Arial"/>
        <family val="2"/>
      </rPr>
      <t>(h)</t>
    </r>
  </si>
  <si>
    <r>
      <rPr>
        <sz val="10"/>
        <color rgb="FF181818"/>
        <rFont val="Arial"/>
        <family val="2"/>
      </rPr>
      <t>H</t>
    </r>
  </si>
  <si>
    <r>
      <t xml:space="preserve">Pintor </t>
    </r>
    <r>
      <rPr>
        <sz val="10"/>
        <color rgb="FF1A1A1A"/>
        <rFont val="Arial"/>
        <family val="2"/>
      </rPr>
      <t>(h)</t>
    </r>
  </si>
  <si>
    <r>
      <rPr>
        <sz val="10"/>
        <color rgb="FF131313"/>
        <rFont val="Arial"/>
        <family val="2"/>
      </rPr>
      <t>H</t>
    </r>
  </si>
  <si>
    <r>
      <t xml:space="preserve">TOTAL </t>
    </r>
    <r>
      <rPr>
        <sz val="10"/>
        <color rgb="FF050505"/>
        <rFont val="Arial"/>
        <family val="2"/>
      </rPr>
      <t xml:space="preserve">GERAL </t>
    </r>
    <r>
      <rPr>
        <sz val="10"/>
        <color rgb="FF000A21"/>
        <rFont val="Arial"/>
        <family val="2"/>
      </rPr>
      <t xml:space="preserve">DA </t>
    </r>
    <r>
      <rPr>
        <sz val="10"/>
        <color rgb="FF343434"/>
        <rFont val="Arial"/>
        <family val="2"/>
      </rPr>
      <t>MEDIÇÃO</t>
    </r>
  </si>
  <si>
    <t>ED. ANEXO I - PLANILHA  2  MEDIÇÃO</t>
  </si>
  <si>
    <t>PLANILHA ORÇAMENTÁRIA - 2º TERMO ADITIVO</t>
  </si>
  <si>
    <t>UNID.</t>
  </si>
  <si>
    <t>QUANT</t>
  </si>
  <si>
    <t>FONTE</t>
  </si>
  <si>
    <t>DEMOLIÇÕES E REMOÇÕES</t>
  </si>
  <si>
    <t>Demolição manual de piso de em granito, inclusive afastamento e empilhamento, exclusive demolição de contrapiso, transporte e retirada do material demolido</t>
  </si>
  <si>
    <t>SEINFRA</t>
  </si>
  <si>
    <t>ED-48481</t>
  </si>
  <si>
    <t>Remoção de impermeabilização e proteção mecânica</t>
  </si>
  <si>
    <t>ED-48465</t>
  </si>
  <si>
    <t>Remoção de camada de proteção mecânica e enchimento de EPS ou tijolo furado, espessura de 20cm</t>
  </si>
  <si>
    <t>ED-48492</t>
  </si>
  <si>
    <t>1.4</t>
  </si>
  <si>
    <t>Remoção e recomposição manual de forro de placas, com reaproveitamento, inclusive afastamento e empilhamento</t>
  </si>
  <si>
    <t>ED-48463</t>
  </si>
  <si>
    <t>PISO</t>
  </si>
  <si>
    <t>Execução de enchimento de piso com EPS, densidade P1, espessura 15cm ou com tijolo cerâmico laminado, 18 furos, esp. 23,5cm</t>
  </si>
  <si>
    <t>ED-48224</t>
  </si>
  <si>
    <t>Contrapiso Fck 15MPA, com tela soldada nervurada, esp. 5cm</t>
  </si>
  <si>
    <t xml:space="preserve">SEINFRA </t>
  </si>
  <si>
    <t>ED-9319</t>
  </si>
  <si>
    <t>2.3</t>
  </si>
  <si>
    <t>Piso em granito cinza andorinha levigado, (50x50)cm, espessura 2cm, aplicado com argamassa industrializada AC-III, inclusive rejunte flexível</t>
  </si>
  <si>
    <t>ED-50576</t>
  </si>
  <si>
    <t>IMPERMEABILIZAÇÃO</t>
  </si>
  <si>
    <t>Impermeabilização com manta asfáltica, espessura 4mm</t>
  </si>
  <si>
    <t>ED-50168</t>
  </si>
  <si>
    <t>Proteção mecânica com argamassa, traço 1:3 (cimento e areia), esp. 15mm, aplicação manual</t>
  </si>
  <si>
    <t>ED-50176</t>
  </si>
  <si>
    <t>DRENAGEM PLUVIAL</t>
  </si>
  <si>
    <t>Furo em laje de concreto, espessura 20cm,com diâmetro de 150mm</t>
  </si>
  <si>
    <t>SETOP</t>
  </si>
  <si>
    <t>FUR-CON-040</t>
  </si>
  <si>
    <t>Condutor circular de água pluvial para telhado em tubo de PVC, diâmetro de 150mm, inclusive conexões e suportes</t>
  </si>
  <si>
    <t>ED-48670</t>
  </si>
  <si>
    <t>PINTURA </t>
  </si>
  <si>
    <t>Pintura esmalte em superfície de PVC, cor preta, 02 demãos. Cor Azul</t>
  </si>
  <si>
    <t>ED-50509</t>
  </si>
  <si>
    <t>5.2</t>
  </si>
  <si>
    <t>Lixamento manual em parede para remoção de tinta</t>
  </si>
  <si>
    <t>5.3</t>
  </si>
  <si>
    <t>Lixamento manual em superfície metálica para remoção de tinta (escadas, plataformas, guarda-corpo e tampa da caixa d'água)</t>
  </si>
  <si>
    <t>ED-50508</t>
  </si>
  <si>
    <t>5.4</t>
  </si>
  <si>
    <t>Selador acrílico em parede 1 demão</t>
  </si>
  <si>
    <t>5.6</t>
  </si>
  <si>
    <t>Pintura esmalte em estrutura metálica, duas demãos, inclusive uma demão de fundo anticorrosivo (escadas, plataformas, guarda-corpo e tampa da caixa d'água)</t>
  </si>
  <si>
    <t>ED-50497</t>
  </si>
  <si>
    <t>5.7</t>
  </si>
  <si>
    <t>Pintura acrílica para piso em passeio/superfície cimentada, duas (2) demãos. Cor Azul</t>
  </si>
  <si>
    <t>ED-50459</t>
  </si>
  <si>
    <t>5.8</t>
  </si>
  <si>
    <t>Fornecimento e aplicação de selante monocomponente à base de poliuretano (PU 40, cor cinza, com 310ml)</t>
  </si>
  <si>
    <t>Mercado</t>
  </si>
  <si>
    <t>BOTA-FORA E LIMPEZA </t>
  </si>
  <si>
    <t>Bota-fora de entulho, carga/descarga e transporte para caçamba</t>
  </si>
  <si>
    <t>ED-51131 e ED-51134</t>
  </si>
  <si>
    <t>6.2</t>
  </si>
  <si>
    <t>Locação de caçamba</t>
  </si>
  <si>
    <t>vb</t>
  </si>
  <si>
    <t>PLANILHA ORÇAMENTÁRIA - 1º TERMO ADITIVO</t>
  </si>
  <si>
    <t>23,32%</t>
  </si>
  <si>
    <t>Subtotal</t>
  </si>
  <si>
    <t>SINAPI</t>
  </si>
  <si>
    <t>RUFO EM CHAPA DE AÇO GALVANIZADO</t>
  </si>
  <si>
    <t>PLANILHA ORÇAMENTÁRIA - CONTRATUAL</t>
  </si>
  <si>
    <r>
      <t xml:space="preserve">Abraçadeira para Tubos 100 </t>
    </r>
    <r>
      <rPr>
        <sz val="11"/>
        <color rgb="FF080808"/>
        <rFont val="Arial"/>
        <family val="2"/>
      </rPr>
      <t xml:space="preserve">mm </t>
    </r>
    <r>
      <rPr>
        <sz val="11"/>
        <rFont val="Arial"/>
        <family val="2"/>
      </rPr>
      <t>esgoto</t>
    </r>
  </si>
  <si>
    <t>PLANILHA 3ª MEDIÇÃO</t>
  </si>
  <si>
    <t>VALOR TOTAL DA 3ª MEDIÇÃO (SALDO CONTRATUAL + 1º TA + 2º TA)</t>
  </si>
  <si>
    <t>Serviço de furação  de laje com serra-copo</t>
  </si>
  <si>
    <t>Rufo em chapa de aço galvanizado número 24, corte de 40cm, incluso transporte vertical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</si>
</sst>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#,##0.00;[Red]#,##0.00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MT"/>
    </font>
    <font>
      <sz val="10"/>
      <name val="Arial MT"/>
      <family val="2"/>
    </font>
    <font>
      <sz val="10"/>
      <color rgb="FF000000"/>
      <name val="Arial MT"/>
      <family val="2"/>
    </font>
    <font>
      <sz val="10"/>
      <name val="Times New Roman"/>
      <family val="1"/>
    </font>
    <font>
      <sz val="10"/>
      <name val="Arial"/>
      <family val="2"/>
    </font>
    <font>
      <vertAlign val="subscript"/>
      <sz val="10"/>
      <name val="Arial"/>
      <family val="2"/>
    </font>
    <font>
      <sz val="10"/>
      <color rgb="FF0A0A0A"/>
      <name val="Arial"/>
      <family val="2"/>
    </font>
    <font>
      <sz val="10"/>
      <color rgb="FF0C0C0C"/>
      <name val="Arial"/>
      <family val="2"/>
    </font>
    <font>
      <sz val="10"/>
      <color rgb="FF181818"/>
      <name val="Arial"/>
      <family val="2"/>
    </font>
    <font>
      <sz val="10"/>
      <color rgb="FF0F0F0F"/>
      <name val="Arial"/>
      <family val="2"/>
    </font>
    <font>
      <sz val="10"/>
      <color rgb="FF0E0E0E"/>
      <name val="Arial"/>
      <family val="2"/>
    </font>
    <font>
      <sz val="10"/>
      <color rgb="FF1D1D1D"/>
      <name val="Arial"/>
      <family val="2"/>
    </font>
    <font>
      <sz val="10"/>
      <color rgb="FF080808"/>
      <name val="Arial"/>
      <family val="2"/>
    </font>
    <font>
      <sz val="10"/>
      <color rgb="FF1A1A1A"/>
      <name val="Arial"/>
      <family val="2"/>
    </font>
    <font>
      <sz val="10"/>
      <color rgb="FF070707"/>
      <name val="Arial"/>
      <family val="2"/>
    </font>
    <font>
      <sz val="10"/>
      <color rgb="FF151515"/>
      <name val="Arial"/>
      <family val="2"/>
    </font>
    <font>
      <sz val="10"/>
      <color rgb="FF2D2D2D"/>
      <name val="Arial"/>
      <family val="2"/>
    </font>
    <font>
      <sz val="10"/>
      <color rgb="FF050505"/>
      <name val="Arial"/>
      <family val="2"/>
    </font>
    <font>
      <sz val="10"/>
      <color rgb="FF212121"/>
      <name val="Arial"/>
      <family val="2"/>
    </font>
    <font>
      <sz val="10"/>
      <color rgb="FF1C1C1C"/>
      <name val="Arial"/>
      <family val="2"/>
    </font>
    <font>
      <sz val="10"/>
      <color rgb="FF232323"/>
      <name val="Arial"/>
      <family val="2"/>
    </font>
    <font>
      <sz val="10"/>
      <color rgb="FF6B7985"/>
      <name val="Arial"/>
      <family val="2"/>
    </font>
    <font>
      <sz val="10"/>
      <color rgb="FF798290"/>
      <name val="Arial"/>
      <family val="2"/>
    </font>
    <font>
      <sz val="10"/>
      <color rgb="FF798293"/>
      <name val="Arial"/>
      <family val="2"/>
    </font>
    <font>
      <sz val="10"/>
      <color rgb="FF111111"/>
      <name val="Arial"/>
      <family val="2"/>
    </font>
    <font>
      <sz val="10"/>
      <color rgb="FF131313"/>
      <name val="Arial"/>
      <family val="2"/>
    </font>
    <font>
      <sz val="10"/>
      <color rgb="FF1F1F1F"/>
      <name val="Arial"/>
      <family val="2"/>
    </font>
    <font>
      <sz val="10"/>
      <color rgb="FF2B2B2B"/>
      <name val="Arial"/>
      <family val="2"/>
    </font>
    <font>
      <sz val="10"/>
      <color rgb="FF4F4F4F"/>
      <name val="Arial"/>
      <family val="2"/>
    </font>
    <font>
      <sz val="10"/>
      <color rgb="FF010715"/>
      <name val="Arial"/>
      <family val="2"/>
    </font>
    <font>
      <sz val="10"/>
      <color rgb="FF030303"/>
      <name val="Arial"/>
      <family val="2"/>
    </font>
    <font>
      <sz val="10"/>
      <color rgb="FF00010F"/>
      <name val="Arial"/>
      <family val="2"/>
    </font>
    <font>
      <sz val="10"/>
      <color rgb="FF161616"/>
      <name val="Arial"/>
      <family val="2"/>
    </font>
    <font>
      <sz val="10"/>
      <color rgb="FF000A21"/>
      <name val="Arial"/>
      <family val="2"/>
    </font>
    <font>
      <sz val="10"/>
      <color rgb="FF343434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8080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</patternFill>
    </fill>
    <fill>
      <patternFill patternType="solid">
        <fgColor rgb="FF8CB3E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/>
  </cellStyleXfs>
  <cellXfs count="205">
    <xf numFmtId="0" fontId="0" fillId="0" borderId="0" xfId="0"/>
    <xf numFmtId="0" fontId="0" fillId="0" borderId="0" xfId="0" applyAlignment="1">
      <alignment horizontal="left" vertical="top"/>
    </xf>
    <xf numFmtId="0" fontId="7" fillId="0" borderId="0" xfId="0" applyFont="1" applyAlignment="1">
      <alignment horizontal="center" vertical="center"/>
    </xf>
    <xf numFmtId="44" fontId="6" fillId="0" borderId="0" xfId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44" fontId="7" fillId="0" borderId="0" xfId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44" fontId="6" fillId="0" borderId="0" xfId="1" applyFont="1" applyFill="1" applyBorder="1" applyAlignment="1">
      <alignment horizontal="center" vertical="center"/>
    </xf>
    <xf numFmtId="0" fontId="12" fillId="0" borderId="0" xfId="0" applyFont="1"/>
    <xf numFmtId="0" fontId="1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 indent="14"/>
    </xf>
    <xf numFmtId="0" fontId="2" fillId="0" borderId="2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 indent="2"/>
    </xf>
    <xf numFmtId="1" fontId="16" fillId="0" borderId="2" xfId="0" applyNumberFormat="1" applyFont="1" applyBorder="1" applyAlignment="1">
      <alignment horizontal="center" vertical="top" shrinkToFit="1"/>
    </xf>
    <xf numFmtId="0" fontId="14" fillId="0" borderId="2" xfId="0" applyFont="1" applyBorder="1" applyAlignment="1">
      <alignment horizontal="left" vertical="top" wrapText="1"/>
    </xf>
    <xf numFmtId="2" fontId="16" fillId="0" borderId="2" xfId="0" applyNumberFormat="1" applyFont="1" applyBorder="1" applyAlignment="1">
      <alignment horizontal="right" vertical="top" indent="3" shrinkToFit="1"/>
    </xf>
    <xf numFmtId="0" fontId="14" fillId="0" borderId="2" xfId="0" applyFont="1" applyBorder="1" applyAlignment="1">
      <alignment horizontal="left" vertical="top" wrapText="1" indent="2"/>
    </xf>
    <xf numFmtId="0" fontId="14" fillId="0" borderId="2" xfId="0" applyFont="1" applyBorder="1" applyAlignment="1">
      <alignment horizontal="left" vertical="top" wrapText="1" indent="3"/>
    </xf>
    <xf numFmtId="0" fontId="2" fillId="0" borderId="2" xfId="0" applyFont="1" applyBorder="1" applyAlignment="1">
      <alignment horizontal="right" vertical="top" wrapText="1" indent="14"/>
    </xf>
    <xf numFmtId="1" fontId="16" fillId="0" borderId="2" xfId="0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right" vertical="center" indent="3" shrinkToFit="1"/>
    </xf>
    <xf numFmtId="0" fontId="14" fillId="0" borderId="2" xfId="0" applyFont="1" applyBorder="1" applyAlignment="1">
      <alignment horizontal="left" vertical="center" wrapText="1" indent="2"/>
    </xf>
    <xf numFmtId="1" fontId="16" fillId="0" borderId="2" xfId="0" applyNumberFormat="1" applyFont="1" applyBorder="1" applyAlignment="1">
      <alignment horizontal="right" vertical="top" indent="3" shrinkToFit="1"/>
    </xf>
    <xf numFmtId="0" fontId="14" fillId="0" borderId="2" xfId="0" applyFont="1" applyBorder="1" applyAlignment="1">
      <alignment horizontal="right" vertical="top" wrapText="1" indent="4"/>
    </xf>
    <xf numFmtId="2" fontId="16" fillId="0" borderId="2" xfId="0" applyNumberFormat="1" applyFont="1" applyBorder="1" applyAlignment="1">
      <alignment horizontal="center" vertical="top" shrinkToFit="1"/>
    </xf>
    <xf numFmtId="0" fontId="14" fillId="0" borderId="2" xfId="0" applyFont="1" applyBorder="1" applyAlignment="1">
      <alignment horizontal="right" vertical="top" wrapText="1" indent="3"/>
    </xf>
    <xf numFmtId="0" fontId="2" fillId="0" borderId="2" xfId="0" applyFont="1" applyBorder="1" applyAlignment="1">
      <alignment horizontal="left" vertical="top" wrapText="1" indent="2"/>
    </xf>
    <xf numFmtId="0" fontId="2" fillId="5" borderId="2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44" fontId="17" fillId="0" borderId="0" xfId="1" applyFont="1" applyFill="1" applyBorder="1" applyAlignment="1">
      <alignment vertical="center"/>
    </xf>
    <xf numFmtId="0" fontId="13" fillId="0" borderId="0" xfId="0" applyFont="1" applyAlignment="1">
      <alignment horizontal="left" vertical="top"/>
    </xf>
    <xf numFmtId="0" fontId="1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1"/>
    </xf>
    <xf numFmtId="0" fontId="18" fillId="0" borderId="2" xfId="0" applyFont="1" applyBorder="1" applyAlignment="1">
      <alignment horizontal="left" vertical="top" wrapText="1" indent="2"/>
    </xf>
    <xf numFmtId="0" fontId="18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wrapText="1"/>
    </xf>
    <xf numFmtId="0" fontId="18" fillId="0" borderId="2" xfId="0" applyFont="1" applyBorder="1" applyAlignment="1">
      <alignment horizontal="right" vertical="top" wrapText="1" indent="3"/>
    </xf>
    <xf numFmtId="0" fontId="18" fillId="0" borderId="2" xfId="0" applyFont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center" vertical="top" shrinkToFit="1"/>
    </xf>
    <xf numFmtId="2" fontId="4" fillId="0" borderId="2" xfId="0" applyNumberFormat="1" applyFont="1" applyBorder="1" applyAlignment="1">
      <alignment horizontal="center" vertical="top" shrinkToFit="1"/>
    </xf>
    <xf numFmtId="0" fontId="18" fillId="0" borderId="2" xfId="0" applyFont="1" applyBorder="1" applyAlignment="1">
      <alignment horizontal="right" vertical="top" wrapText="1" indent="1"/>
    </xf>
    <xf numFmtId="1" fontId="21" fillId="0" borderId="2" xfId="0" applyNumberFormat="1" applyFont="1" applyBorder="1" applyAlignment="1">
      <alignment horizontal="center" vertical="top" shrinkToFit="1"/>
    </xf>
    <xf numFmtId="1" fontId="22" fillId="0" borderId="2" xfId="0" applyNumberFormat="1" applyFont="1" applyBorder="1" applyAlignment="1">
      <alignment horizontal="center" vertical="top" shrinkToFit="1"/>
    </xf>
    <xf numFmtId="0" fontId="18" fillId="0" borderId="2" xfId="0" applyFont="1" applyBorder="1" applyAlignment="1">
      <alignment horizontal="left" vertical="top" wrapText="1" indent="3"/>
    </xf>
    <xf numFmtId="0" fontId="18" fillId="0" borderId="2" xfId="0" applyFont="1" applyBorder="1" applyAlignment="1">
      <alignment horizontal="right" vertical="top" wrapText="1" indent="2"/>
    </xf>
    <xf numFmtId="0" fontId="18" fillId="0" borderId="2" xfId="0" applyFont="1" applyBorder="1" applyAlignment="1">
      <alignment horizontal="right" vertical="top" wrapText="1"/>
    </xf>
    <xf numFmtId="1" fontId="30" fillId="0" borderId="2" xfId="0" applyNumberFormat="1" applyFont="1" applyBorder="1" applyAlignment="1">
      <alignment horizontal="center" vertical="top" shrinkToFit="1"/>
    </xf>
    <xf numFmtId="1" fontId="31" fillId="0" borderId="2" xfId="0" applyNumberFormat="1" applyFont="1" applyBorder="1" applyAlignment="1">
      <alignment horizontal="center" vertical="top" shrinkToFit="1"/>
    </xf>
    <xf numFmtId="1" fontId="32" fillId="0" borderId="2" xfId="0" applyNumberFormat="1" applyFont="1" applyBorder="1" applyAlignment="1">
      <alignment horizontal="center" vertical="top" shrinkToFit="1"/>
    </xf>
    <xf numFmtId="1" fontId="33" fillId="0" borderId="2" xfId="0" applyNumberFormat="1" applyFont="1" applyBorder="1" applyAlignment="1">
      <alignment horizontal="center" vertical="top" shrinkToFit="1"/>
    </xf>
    <xf numFmtId="1" fontId="34" fillId="0" borderId="2" xfId="0" applyNumberFormat="1" applyFont="1" applyBorder="1" applyAlignment="1">
      <alignment horizontal="center" vertical="top" shrinkToFit="1"/>
    </xf>
    <xf numFmtId="0" fontId="18" fillId="0" borderId="2" xfId="0" applyFont="1" applyBorder="1" applyAlignment="1">
      <alignment horizontal="left" vertical="top" wrapText="1" indent="4"/>
    </xf>
    <xf numFmtId="0" fontId="18" fillId="0" borderId="2" xfId="0" applyFont="1" applyBorder="1" applyAlignment="1">
      <alignment horizontal="right" vertical="top" wrapText="1" indent="4"/>
    </xf>
    <xf numFmtId="1" fontId="4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 indent="2"/>
    </xf>
    <xf numFmtId="0" fontId="18" fillId="0" borderId="2" xfId="0" applyFont="1" applyBorder="1" applyAlignment="1">
      <alignment horizontal="right" vertical="center" wrapText="1" indent="3"/>
    </xf>
    <xf numFmtId="2" fontId="4" fillId="0" borderId="2" xfId="0" applyNumberFormat="1" applyFont="1" applyBorder="1" applyAlignment="1">
      <alignment horizontal="left" vertical="center" indent="3" shrinkToFit="1"/>
    </xf>
    <xf numFmtId="0" fontId="18" fillId="0" borderId="2" xfId="0" applyFont="1" applyBorder="1" applyAlignment="1">
      <alignment horizontal="right" vertical="center" wrapText="1" indent="2"/>
    </xf>
    <xf numFmtId="0" fontId="18" fillId="0" borderId="2" xfId="0" applyFont="1" applyBorder="1" applyAlignment="1">
      <alignment vertical="top"/>
    </xf>
    <xf numFmtId="0" fontId="18" fillId="0" borderId="2" xfId="0" applyFont="1" applyBorder="1" applyAlignment="1">
      <alignment horizontal="right" vertical="top" wrapText="1" indent="5"/>
    </xf>
    <xf numFmtId="1" fontId="40" fillId="0" borderId="2" xfId="0" applyNumberFormat="1" applyFont="1" applyBorder="1" applyAlignment="1">
      <alignment horizontal="center" vertical="top" shrinkToFit="1"/>
    </xf>
    <xf numFmtId="0" fontId="18" fillId="0" borderId="2" xfId="0" applyFont="1" applyBorder="1" applyAlignment="1">
      <alignment horizontal="right" vertical="top" wrapText="1" indent="6"/>
    </xf>
    <xf numFmtId="1" fontId="41" fillId="0" borderId="2" xfId="0" applyNumberFormat="1" applyFont="1" applyBorder="1" applyAlignment="1">
      <alignment horizontal="center" vertical="top" shrinkToFit="1"/>
    </xf>
    <xf numFmtId="0" fontId="18" fillId="0" borderId="2" xfId="0" applyFont="1" applyBorder="1" applyAlignment="1">
      <alignment horizontal="left" vertical="top" wrapText="1" indent="1"/>
    </xf>
    <xf numFmtId="8" fontId="18" fillId="0" borderId="2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0" fontId="51" fillId="2" borderId="1" xfId="0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center" wrapText="1"/>
    </xf>
    <xf numFmtId="164" fontId="51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1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5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 wrapText="1"/>
    </xf>
    <xf numFmtId="10" fontId="8" fillId="0" borderId="1" xfId="0" applyNumberFormat="1" applyFont="1" applyBorder="1" applyAlignment="1">
      <alignment vertical="center" wrapText="1"/>
    </xf>
    <xf numFmtId="0" fontId="5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 wrapText="1"/>
    </xf>
    <xf numFmtId="0" fontId="50" fillId="0" borderId="0" xfId="0" applyFont="1" applyAlignment="1">
      <alignment vertical="center" wrapText="1"/>
    </xf>
    <xf numFmtId="49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/>
    </xf>
    <xf numFmtId="0" fontId="52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shrinkToFit="1"/>
    </xf>
    <xf numFmtId="1" fontId="5" fillId="0" borderId="1" xfId="0" applyNumberFormat="1" applyFont="1" applyBorder="1" applyAlignment="1">
      <alignment horizontal="center" vertical="center" shrinkToFit="1"/>
    </xf>
    <xf numFmtId="0" fontId="5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vertical="center"/>
    </xf>
    <xf numFmtId="0" fontId="49" fillId="0" borderId="0" xfId="0" applyFont="1"/>
    <xf numFmtId="164" fontId="9" fillId="3" borderId="1" xfId="0" applyNumberFormat="1" applyFont="1" applyFill="1" applyBorder="1" applyAlignment="1">
      <alignment vertical="center"/>
    </xf>
    <xf numFmtId="1" fontId="16" fillId="0" borderId="3" xfId="0" applyNumberFormat="1" applyFont="1" applyBorder="1" applyAlignment="1">
      <alignment horizontal="center" vertical="top" shrinkToFit="1"/>
    </xf>
    <xf numFmtId="1" fontId="16" fillId="0" borderId="5" xfId="0" applyNumberFormat="1" applyFont="1" applyBorder="1" applyAlignment="1">
      <alignment horizontal="center" vertical="top" shrinkToFi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top" wrapText="1" indent="7"/>
    </xf>
    <xf numFmtId="0" fontId="2" fillId="5" borderId="4" xfId="0" applyFont="1" applyFill="1" applyBorder="1" applyAlignment="1">
      <alignment horizontal="left" vertical="top" wrapText="1" indent="7"/>
    </xf>
    <xf numFmtId="0" fontId="2" fillId="5" borderId="5" xfId="0" applyFont="1" applyFill="1" applyBorder="1" applyAlignment="1">
      <alignment horizontal="left" vertical="top" wrapText="1" indent="7"/>
    </xf>
    <xf numFmtId="0" fontId="2" fillId="0" borderId="3" xfId="0" applyFont="1" applyBorder="1" applyAlignment="1">
      <alignment horizontal="left" vertical="top" wrapText="1" indent="12"/>
    </xf>
    <xf numFmtId="0" fontId="2" fillId="0" borderId="4" xfId="0" applyFont="1" applyBorder="1" applyAlignment="1">
      <alignment horizontal="left" vertical="top" wrapText="1" indent="12"/>
    </xf>
    <xf numFmtId="0" fontId="2" fillId="0" borderId="5" xfId="0" applyFont="1" applyBorder="1" applyAlignment="1">
      <alignment horizontal="left" vertical="top" wrapText="1" indent="12"/>
    </xf>
    <xf numFmtId="0" fontId="2" fillId="0" borderId="3" xfId="0" applyFont="1" applyBorder="1" applyAlignment="1">
      <alignment horizontal="left" vertical="top" wrapText="1" indent="11"/>
    </xf>
    <xf numFmtId="0" fontId="2" fillId="0" borderId="4" xfId="0" applyFont="1" applyBorder="1" applyAlignment="1">
      <alignment horizontal="left" vertical="top" wrapText="1" indent="11"/>
    </xf>
    <xf numFmtId="0" fontId="2" fillId="0" borderId="5" xfId="0" applyFont="1" applyBorder="1" applyAlignment="1">
      <alignment horizontal="left" vertical="top" wrapText="1" indent="11"/>
    </xf>
    <xf numFmtId="0" fontId="2" fillId="0" borderId="3" xfId="0" applyFont="1" applyBorder="1" applyAlignment="1">
      <alignment horizontal="left" vertical="top" wrapText="1" indent="10"/>
    </xf>
    <xf numFmtId="0" fontId="2" fillId="0" borderId="4" xfId="0" applyFont="1" applyBorder="1" applyAlignment="1">
      <alignment horizontal="left" vertical="top" wrapText="1" indent="10"/>
    </xf>
    <xf numFmtId="0" fontId="2" fillId="0" borderId="5" xfId="0" applyFont="1" applyBorder="1" applyAlignment="1">
      <alignment horizontal="left" vertical="top" wrapText="1" indent="10"/>
    </xf>
    <xf numFmtId="0" fontId="13" fillId="0" borderId="12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right" vertical="top" wrapText="1"/>
    </xf>
    <xf numFmtId="0" fontId="18" fillId="0" borderId="4" xfId="0" applyFont="1" applyBorder="1" applyAlignment="1">
      <alignment horizontal="right" vertical="top" wrapText="1"/>
    </xf>
    <xf numFmtId="0" fontId="18" fillId="0" borderId="5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top" wrapText="1" indent="6"/>
    </xf>
    <xf numFmtId="0" fontId="18" fillId="0" borderId="4" xfId="0" applyFont="1" applyBorder="1" applyAlignment="1">
      <alignment horizontal="left" vertical="top" wrapText="1" indent="6"/>
    </xf>
    <xf numFmtId="0" fontId="18" fillId="0" borderId="5" xfId="0" applyFont="1" applyBorder="1" applyAlignment="1">
      <alignment horizontal="left" vertical="top" wrapText="1" indent="6"/>
    </xf>
    <xf numFmtId="0" fontId="18" fillId="0" borderId="3" xfId="0" applyFont="1" applyBorder="1" applyAlignment="1">
      <alignment horizontal="left" vertical="top" wrapText="1" indent="26"/>
    </xf>
    <xf numFmtId="0" fontId="18" fillId="0" borderId="4" xfId="0" applyFont="1" applyBorder="1" applyAlignment="1">
      <alignment horizontal="left" vertical="top" wrapText="1" indent="26"/>
    </xf>
    <xf numFmtId="0" fontId="18" fillId="0" borderId="5" xfId="0" applyFont="1" applyBorder="1" applyAlignment="1">
      <alignment horizontal="left" vertical="top" wrapText="1" indent="26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 indent="12"/>
    </xf>
    <xf numFmtId="0" fontId="2" fillId="0" borderId="7" xfId="0" applyFont="1" applyBorder="1" applyAlignment="1">
      <alignment horizontal="left" vertical="center" wrapText="1" indent="12"/>
    </xf>
    <xf numFmtId="0" fontId="2" fillId="0" borderId="8" xfId="0" applyFont="1" applyBorder="1" applyAlignment="1">
      <alignment horizontal="left" vertical="center" wrapText="1" indent="12"/>
    </xf>
    <xf numFmtId="0" fontId="2" fillId="0" borderId="9" xfId="0" applyFont="1" applyBorder="1" applyAlignment="1">
      <alignment horizontal="left" vertical="center" wrapText="1" indent="12"/>
    </xf>
    <xf numFmtId="0" fontId="2" fillId="0" borderId="10" xfId="0" applyFont="1" applyBorder="1" applyAlignment="1">
      <alignment horizontal="left" vertical="center" wrapText="1" indent="12"/>
    </xf>
    <xf numFmtId="0" fontId="2" fillId="0" borderId="11" xfId="0" applyFont="1" applyBorder="1" applyAlignment="1">
      <alignment horizontal="left" vertical="center" wrapText="1" indent="12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vertical="center"/>
    </xf>
    <xf numFmtId="0" fontId="50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0" fillId="0" borderId="0" xfId="0" applyFont="1" applyAlignment="1">
      <alignment vertical="center" wrapText="1"/>
    </xf>
    <xf numFmtId="0" fontId="0" fillId="0" borderId="0" xfId="0"/>
    <xf numFmtId="0" fontId="0" fillId="0" borderId="0" xfId="0" applyAlignment="1">
      <alignment vertical="center" wrapText="1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2474388</xdr:colOff>
      <xdr:row>90</xdr:row>
      <xdr:rowOff>823126</xdr:rowOff>
    </xdr:from>
    <xdr:ext cx="3091180" cy="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3188763" y="12186451"/>
          <a:ext cx="3091180" cy="0"/>
        </a:xfrm>
        <a:custGeom>
          <a:avLst/>
          <a:gdLst/>
          <a:ahLst/>
          <a:cxnLst/>
          <a:rect l="0" t="0" r="0" b="0"/>
          <a:pathLst>
            <a:path w="3091180">
              <a:moveTo>
                <a:pt x="0" y="0"/>
              </a:moveTo>
              <a:lnTo>
                <a:pt x="3090677" y="0"/>
              </a:lnTo>
            </a:path>
          </a:pathLst>
        </a:custGeom>
        <a:ln w="10393">
          <a:solidFill>
            <a:srgbClr val="000000"/>
          </a:solidFill>
        </a:ln>
      </xdr:spPr>
    </xdr:sp>
    <xdr:clientData/>
  </xdr:oneCellAnchor>
  <xdr:oneCellAnchor>
    <xdr:from>
      <xdr:col>5</xdr:col>
      <xdr:colOff>371005</xdr:colOff>
      <xdr:row>87</xdr:row>
      <xdr:rowOff>38454</xdr:rowOff>
    </xdr:from>
    <xdr:ext cx="41569" cy="54043"/>
    <xdr:pic>
      <xdr:nvPicPr>
        <xdr:cNvPr id="6" name="image3.png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4655" y="11116029"/>
          <a:ext cx="41569" cy="540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6"/>
  <sheetViews>
    <sheetView tabSelected="1" workbookViewId="0">
      <selection activeCell="I97" sqref="I97"/>
    </sheetView>
  </sheetViews>
  <sheetFormatPr defaultRowHeight="15"/>
  <cols>
    <col min="1" max="1" width="17.28515625" customWidth="1"/>
    <col min="2" max="2" width="5.140625" customWidth="1"/>
    <col min="3" max="3" width="48" customWidth="1"/>
    <col min="4" max="4" width="18.42578125" customWidth="1"/>
    <col min="5" max="5" width="18.28515625" customWidth="1"/>
    <col min="6" max="6" width="18.42578125" customWidth="1"/>
  </cols>
  <sheetData>
    <row r="1" spans="1:13">
      <c r="A1" s="35"/>
      <c r="B1" s="36"/>
      <c r="C1" s="37"/>
      <c r="D1" s="37"/>
      <c r="E1" s="37"/>
      <c r="F1" s="38"/>
      <c r="G1" s="1"/>
      <c r="H1" s="1"/>
      <c r="I1" s="1"/>
      <c r="J1" s="1"/>
      <c r="K1" s="1"/>
      <c r="L1" s="1"/>
      <c r="M1" s="1"/>
    </row>
    <row r="2" spans="1:13">
      <c r="A2" s="35"/>
      <c r="B2" s="36"/>
      <c r="C2" s="37"/>
      <c r="D2" s="37"/>
      <c r="E2" s="37"/>
      <c r="F2" s="38"/>
      <c r="G2" s="1"/>
      <c r="H2" s="1"/>
      <c r="I2" s="1"/>
      <c r="J2" s="1"/>
      <c r="K2" s="1"/>
      <c r="L2" s="1"/>
      <c r="M2" s="1"/>
    </row>
    <row r="3" spans="1:13">
      <c r="A3" s="124" t="s">
        <v>65</v>
      </c>
      <c r="B3" s="125"/>
      <c r="C3" s="125"/>
      <c r="D3" s="125"/>
      <c r="E3" s="125"/>
      <c r="F3" s="126"/>
      <c r="G3" s="1"/>
      <c r="H3" s="1"/>
      <c r="I3" s="1"/>
      <c r="J3" s="1"/>
      <c r="K3" s="1"/>
      <c r="L3" s="1"/>
      <c r="M3" s="1"/>
    </row>
    <row r="4" spans="1:13">
      <c r="A4" s="124" t="s">
        <v>66</v>
      </c>
      <c r="B4" s="125"/>
      <c r="C4" s="125"/>
      <c r="D4" s="125"/>
      <c r="E4" s="125"/>
      <c r="F4" s="126"/>
      <c r="G4" s="1"/>
      <c r="H4" s="1"/>
      <c r="I4" s="1"/>
      <c r="J4" s="1"/>
      <c r="K4" s="1"/>
      <c r="L4" s="1"/>
      <c r="M4" s="1"/>
    </row>
    <row r="5" spans="1:13">
      <c r="A5" s="124" t="s">
        <v>67</v>
      </c>
      <c r="B5" s="125"/>
      <c r="C5" s="125"/>
      <c r="D5" s="125"/>
      <c r="E5" s="125"/>
      <c r="F5" s="126"/>
    </row>
    <row r="6" spans="1:13">
      <c r="A6" s="136" t="s">
        <v>92</v>
      </c>
      <c r="B6" s="137"/>
      <c r="C6" s="137"/>
      <c r="D6" s="138"/>
      <c r="E6" s="10" t="s">
        <v>93</v>
      </c>
      <c r="F6" s="10" t="s">
        <v>94</v>
      </c>
    </row>
    <row r="7" spans="1:13" ht="15" customHeight="1">
      <c r="A7" s="133" t="s">
        <v>68</v>
      </c>
      <c r="B7" s="134"/>
      <c r="C7" s="134"/>
      <c r="D7" s="135"/>
      <c r="E7" s="11" t="s">
        <v>69</v>
      </c>
      <c r="F7" s="11" t="s">
        <v>70</v>
      </c>
    </row>
    <row r="8" spans="1:13" ht="15" customHeight="1">
      <c r="A8" s="136" t="s">
        <v>95</v>
      </c>
      <c r="B8" s="137"/>
      <c r="C8" s="137"/>
      <c r="D8" s="138"/>
      <c r="E8" s="20" t="s">
        <v>370</v>
      </c>
      <c r="F8" s="10" t="s">
        <v>97</v>
      </c>
    </row>
    <row r="9" spans="1:13">
      <c r="A9" s="133" t="s">
        <v>27</v>
      </c>
      <c r="B9" s="134"/>
      <c r="C9" s="134"/>
      <c r="D9" s="135"/>
      <c r="E9" s="13">
        <v>912</v>
      </c>
      <c r="F9" s="11" t="s">
        <v>71</v>
      </c>
    </row>
    <row r="10" spans="1:13">
      <c r="A10" s="136" t="s">
        <v>98</v>
      </c>
      <c r="B10" s="137"/>
      <c r="C10" s="137"/>
      <c r="D10" s="137"/>
      <c r="E10" s="138"/>
      <c r="F10" s="10" t="s">
        <v>99</v>
      </c>
    </row>
    <row r="11" spans="1:13">
      <c r="A11" s="133" t="s">
        <v>29</v>
      </c>
      <c r="B11" s="134"/>
      <c r="C11" s="134"/>
      <c r="D11" s="134"/>
      <c r="E11" s="135"/>
      <c r="F11" s="39"/>
    </row>
    <row r="12" spans="1:13" ht="34.5" customHeight="1">
      <c r="A12" s="124" t="s">
        <v>30</v>
      </c>
      <c r="B12" s="126"/>
      <c r="C12" s="124" t="s">
        <v>31</v>
      </c>
      <c r="D12" s="126" t="s">
        <v>32</v>
      </c>
      <c r="E12" s="40" t="s">
        <v>33</v>
      </c>
      <c r="F12" s="11" t="s">
        <v>34</v>
      </c>
    </row>
    <row r="13" spans="1:13">
      <c r="A13" s="124" t="s">
        <v>35</v>
      </c>
      <c r="B13" s="125"/>
      <c r="C13" s="125"/>
      <c r="D13" s="125"/>
      <c r="E13" s="125"/>
      <c r="F13" s="126"/>
    </row>
    <row r="14" spans="1:13" ht="44.25" customHeight="1">
      <c r="A14" s="119">
        <v>8</v>
      </c>
      <c r="B14" s="120"/>
      <c r="C14" s="20" t="s">
        <v>100</v>
      </c>
      <c r="D14" s="10" t="s">
        <v>101</v>
      </c>
      <c r="E14" s="10" t="s">
        <v>102</v>
      </c>
      <c r="F14" s="10" t="s">
        <v>103</v>
      </c>
    </row>
    <row r="15" spans="1:13">
      <c r="A15" s="119">
        <v>1</v>
      </c>
      <c r="B15" s="120"/>
      <c r="C15" s="20" t="s">
        <v>106</v>
      </c>
      <c r="D15" s="10" t="s">
        <v>107</v>
      </c>
      <c r="E15" s="10" t="s">
        <v>108</v>
      </c>
      <c r="F15" s="10" t="s">
        <v>109</v>
      </c>
    </row>
    <row r="16" spans="1:13" ht="45" customHeight="1">
      <c r="A16" s="119">
        <v>4</v>
      </c>
      <c r="B16" s="120"/>
      <c r="C16" s="20" t="s">
        <v>110</v>
      </c>
      <c r="D16" s="10" t="s">
        <v>111</v>
      </c>
      <c r="E16" s="10" t="s">
        <v>112</v>
      </c>
      <c r="F16" s="10" t="s">
        <v>113</v>
      </c>
    </row>
    <row r="17" spans="1:6">
      <c r="A17" s="119">
        <v>10</v>
      </c>
      <c r="B17" s="120"/>
      <c r="C17" s="20" t="s">
        <v>100</v>
      </c>
      <c r="D17" s="10" t="s">
        <v>115</v>
      </c>
      <c r="E17" s="10" t="s">
        <v>116</v>
      </c>
      <c r="F17" s="10" t="s">
        <v>117</v>
      </c>
    </row>
    <row r="18" spans="1:6">
      <c r="A18" s="119">
        <v>312</v>
      </c>
      <c r="B18" s="120"/>
      <c r="C18" s="20" t="s">
        <v>119</v>
      </c>
      <c r="D18" s="10" t="s">
        <v>120</v>
      </c>
      <c r="E18" s="10" t="s">
        <v>121</v>
      </c>
      <c r="F18" s="10" t="s">
        <v>122</v>
      </c>
    </row>
    <row r="19" spans="1:6">
      <c r="A19" s="119">
        <v>30</v>
      </c>
      <c r="B19" s="120"/>
      <c r="C19" s="20" t="s">
        <v>124</v>
      </c>
      <c r="D19" s="10" t="s">
        <v>125</v>
      </c>
      <c r="E19" s="10" t="s">
        <v>126</v>
      </c>
      <c r="F19" s="10" t="s">
        <v>127</v>
      </c>
    </row>
    <row r="20" spans="1:6">
      <c r="A20" s="119">
        <v>30</v>
      </c>
      <c r="B20" s="120"/>
      <c r="C20" s="20" t="s">
        <v>129</v>
      </c>
      <c r="D20" s="10" t="s">
        <v>130</v>
      </c>
      <c r="E20" s="10" t="s">
        <v>131</v>
      </c>
      <c r="F20" s="10" t="s">
        <v>132</v>
      </c>
    </row>
    <row r="21" spans="1:6">
      <c r="A21" s="119">
        <v>30</v>
      </c>
      <c r="B21" s="120"/>
      <c r="C21" s="20" t="s">
        <v>134</v>
      </c>
      <c r="D21" s="10" t="s">
        <v>135</v>
      </c>
      <c r="E21" s="10" t="s">
        <v>136</v>
      </c>
      <c r="F21" s="10" t="s">
        <v>137</v>
      </c>
    </row>
    <row r="22" spans="1:6">
      <c r="A22" s="119">
        <v>40</v>
      </c>
      <c r="B22" s="120"/>
      <c r="C22" s="20" t="s">
        <v>139</v>
      </c>
      <c r="D22" s="10" t="s">
        <v>140</v>
      </c>
      <c r="E22" s="10" t="s">
        <v>141</v>
      </c>
      <c r="F22" s="10" t="s">
        <v>142</v>
      </c>
    </row>
    <row r="23" spans="1:6" ht="27" customHeight="1">
      <c r="A23" s="119">
        <v>2</v>
      </c>
      <c r="B23" s="120"/>
      <c r="C23" s="24" t="s">
        <v>39</v>
      </c>
      <c r="D23" s="130"/>
      <c r="E23" s="131"/>
      <c r="F23" s="132"/>
    </row>
    <row r="24" spans="1:6">
      <c r="A24" s="119">
        <v>5</v>
      </c>
      <c r="B24" s="120"/>
      <c r="C24" s="20" t="s">
        <v>144</v>
      </c>
      <c r="D24" s="10" t="s">
        <v>145</v>
      </c>
      <c r="E24" s="10" t="s">
        <v>146</v>
      </c>
      <c r="F24" s="10" t="s">
        <v>147</v>
      </c>
    </row>
    <row r="25" spans="1:6">
      <c r="A25" s="119">
        <v>2</v>
      </c>
      <c r="B25" s="120"/>
      <c r="C25" s="20" t="s">
        <v>149</v>
      </c>
      <c r="D25" s="10" t="s">
        <v>150</v>
      </c>
      <c r="E25" s="10" t="s">
        <v>151</v>
      </c>
      <c r="F25" s="10" t="s">
        <v>152</v>
      </c>
    </row>
    <row r="26" spans="1:6">
      <c r="A26" s="119">
        <v>1</v>
      </c>
      <c r="B26" s="120"/>
      <c r="C26" s="20" t="s">
        <v>154</v>
      </c>
      <c r="D26" s="10" t="s">
        <v>155</v>
      </c>
      <c r="E26" s="10" t="s">
        <v>156</v>
      </c>
      <c r="F26" s="10" t="s">
        <v>157</v>
      </c>
    </row>
    <row r="27" spans="1:6" ht="18.75" customHeight="1">
      <c r="A27" s="119">
        <v>2</v>
      </c>
      <c r="B27" s="120"/>
      <c r="C27" s="24" t="s">
        <v>41</v>
      </c>
      <c r="D27" s="130"/>
      <c r="E27" s="131"/>
      <c r="F27" s="132"/>
    </row>
    <row r="28" spans="1:6">
      <c r="A28" s="119">
        <v>1</v>
      </c>
      <c r="B28" s="120"/>
      <c r="C28" s="20" t="s">
        <v>158</v>
      </c>
      <c r="D28" s="10" t="s">
        <v>159</v>
      </c>
      <c r="E28" s="10" t="s">
        <v>160</v>
      </c>
      <c r="F28" s="10" t="s">
        <v>161</v>
      </c>
    </row>
    <row r="29" spans="1:6">
      <c r="A29" s="119">
        <v>2</v>
      </c>
      <c r="B29" s="120"/>
      <c r="C29" s="20" t="s">
        <v>162</v>
      </c>
      <c r="D29" s="10" t="s">
        <v>163</v>
      </c>
      <c r="E29" s="10" t="s">
        <v>164</v>
      </c>
      <c r="F29" s="10" t="s">
        <v>165</v>
      </c>
    </row>
    <row r="30" spans="1:6">
      <c r="A30" s="119">
        <v>3</v>
      </c>
      <c r="B30" s="120"/>
      <c r="C30" s="20" t="s">
        <v>167</v>
      </c>
      <c r="D30" s="10" t="s">
        <v>168</v>
      </c>
      <c r="E30" s="10" t="s">
        <v>169</v>
      </c>
      <c r="F30" s="10" t="s">
        <v>170</v>
      </c>
    </row>
    <row r="31" spans="1:6">
      <c r="A31" s="119">
        <v>2</v>
      </c>
      <c r="B31" s="120"/>
      <c r="C31" s="20" t="s">
        <v>172</v>
      </c>
      <c r="D31" s="10" t="s">
        <v>173</v>
      </c>
      <c r="E31" s="10" t="s">
        <v>174</v>
      </c>
      <c r="F31" s="10" t="s">
        <v>175</v>
      </c>
    </row>
    <row r="32" spans="1:6" ht="19.5" customHeight="1">
      <c r="A32" s="119">
        <v>4</v>
      </c>
      <c r="B32" s="120"/>
      <c r="C32" s="24" t="s">
        <v>43</v>
      </c>
      <c r="D32" s="130"/>
      <c r="E32" s="131"/>
      <c r="F32" s="132"/>
    </row>
    <row r="33" spans="1:6">
      <c r="A33" s="119">
        <v>1</v>
      </c>
      <c r="B33" s="120"/>
      <c r="C33" s="20" t="s">
        <v>177</v>
      </c>
      <c r="D33" s="10" t="s">
        <v>178</v>
      </c>
      <c r="E33" s="10" t="s">
        <v>179</v>
      </c>
      <c r="F33" s="10" t="s">
        <v>180</v>
      </c>
    </row>
    <row r="34" spans="1:6">
      <c r="A34" s="119">
        <v>2</v>
      </c>
      <c r="B34" s="120"/>
      <c r="C34" s="20" t="s">
        <v>181</v>
      </c>
      <c r="D34" s="10" t="s">
        <v>182</v>
      </c>
      <c r="E34" s="10" t="s">
        <v>183</v>
      </c>
      <c r="F34" s="10" t="s">
        <v>184</v>
      </c>
    </row>
    <row r="35" spans="1:6">
      <c r="A35" s="119">
        <v>2</v>
      </c>
      <c r="B35" s="120"/>
      <c r="C35" s="20" t="s">
        <v>186</v>
      </c>
      <c r="D35" s="10" t="s">
        <v>187</v>
      </c>
      <c r="E35" s="10" t="s">
        <v>188</v>
      </c>
      <c r="F35" s="10" t="s">
        <v>189</v>
      </c>
    </row>
    <row r="36" spans="1:6">
      <c r="A36" s="119">
        <v>2</v>
      </c>
      <c r="B36" s="120"/>
      <c r="C36" s="20" t="s">
        <v>191</v>
      </c>
      <c r="D36" s="10" t="s">
        <v>192</v>
      </c>
      <c r="E36" s="10" t="s">
        <v>193</v>
      </c>
      <c r="F36" s="10" t="s">
        <v>194</v>
      </c>
    </row>
    <row r="37" spans="1:6" ht="24" customHeight="1">
      <c r="A37" s="119">
        <v>2</v>
      </c>
      <c r="B37" s="120"/>
      <c r="C37" s="24" t="s">
        <v>45</v>
      </c>
      <c r="D37" s="130"/>
      <c r="E37" s="131"/>
      <c r="F37" s="132"/>
    </row>
    <row r="38" spans="1:6">
      <c r="A38" s="119">
        <v>1</v>
      </c>
      <c r="B38" s="120"/>
      <c r="C38" s="20" t="s">
        <v>177</v>
      </c>
      <c r="D38" s="10" t="s">
        <v>178</v>
      </c>
      <c r="E38" s="10" t="s">
        <v>179</v>
      </c>
      <c r="F38" s="10" t="s">
        <v>180</v>
      </c>
    </row>
    <row r="39" spans="1:6">
      <c r="A39" s="119">
        <v>2</v>
      </c>
      <c r="B39" s="120"/>
      <c r="C39" s="20" t="s">
        <v>196</v>
      </c>
      <c r="D39" s="10" t="s">
        <v>197</v>
      </c>
      <c r="E39" s="10" t="s">
        <v>198</v>
      </c>
      <c r="F39" s="10" t="s">
        <v>199</v>
      </c>
    </row>
    <row r="40" spans="1:6">
      <c r="A40" s="119">
        <v>2</v>
      </c>
      <c r="B40" s="120"/>
      <c r="C40" s="20" t="s">
        <v>201</v>
      </c>
      <c r="D40" s="10" t="s">
        <v>202</v>
      </c>
      <c r="E40" s="10" t="s">
        <v>203</v>
      </c>
      <c r="F40" s="10" t="s">
        <v>204</v>
      </c>
    </row>
    <row r="41" spans="1:6">
      <c r="A41" s="119">
        <v>2</v>
      </c>
      <c r="B41" s="120"/>
      <c r="C41" s="20" t="s">
        <v>181</v>
      </c>
      <c r="D41" s="10" t="s">
        <v>182</v>
      </c>
      <c r="E41" s="10" t="s">
        <v>183</v>
      </c>
      <c r="F41" s="10" t="s">
        <v>184</v>
      </c>
    </row>
    <row r="42" spans="1:6">
      <c r="A42" s="119">
        <v>2</v>
      </c>
      <c r="B42" s="120"/>
      <c r="C42" s="20" t="s">
        <v>191</v>
      </c>
      <c r="D42" s="10" t="s">
        <v>192</v>
      </c>
      <c r="E42" s="10" t="s">
        <v>193</v>
      </c>
      <c r="F42" s="10" t="s">
        <v>194</v>
      </c>
    </row>
    <row r="43" spans="1:6">
      <c r="A43" s="121" t="s">
        <v>34</v>
      </c>
      <c r="B43" s="122"/>
      <c r="C43" s="122"/>
      <c r="D43" s="122"/>
      <c r="E43" s="123"/>
      <c r="F43" s="11" t="s">
        <v>72</v>
      </c>
    </row>
    <row r="44" spans="1:6">
      <c r="A44" s="124" t="s">
        <v>46</v>
      </c>
      <c r="B44" s="125"/>
      <c r="C44" s="125"/>
      <c r="D44" s="125"/>
      <c r="E44" s="125"/>
      <c r="F44" s="126"/>
    </row>
    <row r="45" spans="1:6" ht="68.25" customHeight="1">
      <c r="A45" s="119">
        <v>1100</v>
      </c>
      <c r="B45" s="120"/>
      <c r="C45" s="20" t="s">
        <v>206</v>
      </c>
      <c r="D45" s="10" t="s">
        <v>207</v>
      </c>
      <c r="E45" s="10" t="s">
        <v>208</v>
      </c>
      <c r="F45" s="10" t="s">
        <v>209</v>
      </c>
    </row>
    <row r="46" spans="1:6">
      <c r="A46" s="119">
        <v>1</v>
      </c>
      <c r="B46" s="120"/>
      <c r="C46" s="20" t="s">
        <v>213</v>
      </c>
      <c r="D46" s="10" t="s">
        <v>214</v>
      </c>
      <c r="E46" s="10" t="s">
        <v>215</v>
      </c>
      <c r="F46" s="10" t="s">
        <v>216</v>
      </c>
    </row>
    <row r="47" spans="1:6">
      <c r="A47" s="119">
        <v>120</v>
      </c>
      <c r="B47" s="120"/>
      <c r="C47" s="20" t="s">
        <v>217</v>
      </c>
      <c r="D47" s="10" t="s">
        <v>218</v>
      </c>
      <c r="E47" s="10" t="s">
        <v>219</v>
      </c>
      <c r="F47" s="10" t="s">
        <v>220</v>
      </c>
    </row>
    <row r="48" spans="1:6">
      <c r="A48" s="119">
        <v>10</v>
      </c>
      <c r="B48" s="120"/>
      <c r="C48" s="20" t="s">
        <v>223</v>
      </c>
      <c r="D48" s="10" t="s">
        <v>224</v>
      </c>
      <c r="E48" s="10" t="s">
        <v>225</v>
      </c>
      <c r="F48" s="10" t="s">
        <v>226</v>
      </c>
    </row>
    <row r="49" spans="1:6">
      <c r="A49" s="121" t="s">
        <v>34</v>
      </c>
      <c r="B49" s="122"/>
      <c r="C49" s="122"/>
      <c r="D49" s="122"/>
      <c r="E49" s="123"/>
      <c r="F49" s="11" t="s">
        <v>73</v>
      </c>
    </row>
    <row r="50" spans="1:6">
      <c r="A50" s="124" t="s">
        <v>47</v>
      </c>
      <c r="B50" s="125"/>
      <c r="C50" s="125"/>
      <c r="D50" s="125"/>
      <c r="E50" s="125"/>
      <c r="F50" s="126"/>
    </row>
    <row r="51" spans="1:6">
      <c r="A51" s="119">
        <v>135</v>
      </c>
      <c r="B51" s="120"/>
      <c r="C51" s="20" t="s">
        <v>228</v>
      </c>
      <c r="D51" s="10" t="s">
        <v>229</v>
      </c>
      <c r="E51" s="10" t="s">
        <v>230</v>
      </c>
      <c r="F51" s="10" t="s">
        <v>231</v>
      </c>
    </row>
    <row r="52" spans="1:6">
      <c r="A52" s="119">
        <v>10</v>
      </c>
      <c r="B52" s="120"/>
      <c r="C52" s="20" t="s">
        <v>233</v>
      </c>
      <c r="D52" s="10" t="s">
        <v>234</v>
      </c>
      <c r="E52" s="10" t="s">
        <v>235</v>
      </c>
      <c r="F52" s="10" t="s">
        <v>236</v>
      </c>
    </row>
    <row r="53" spans="1:6">
      <c r="A53" s="119">
        <v>10</v>
      </c>
      <c r="B53" s="120"/>
      <c r="C53" s="20" t="s">
        <v>238</v>
      </c>
      <c r="D53" s="10" t="s">
        <v>239</v>
      </c>
      <c r="E53" s="10" t="s">
        <v>240</v>
      </c>
      <c r="F53" s="10" t="s">
        <v>241</v>
      </c>
    </row>
    <row r="54" spans="1:6">
      <c r="A54" s="119">
        <v>30</v>
      </c>
      <c r="B54" s="120"/>
      <c r="C54" s="20" t="s">
        <v>243</v>
      </c>
      <c r="D54" s="10" t="s">
        <v>244</v>
      </c>
      <c r="E54" s="10" t="s">
        <v>245</v>
      </c>
      <c r="F54" s="10" t="s">
        <v>246</v>
      </c>
    </row>
    <row r="55" spans="1:6">
      <c r="A55" s="119">
        <v>30</v>
      </c>
      <c r="B55" s="120"/>
      <c r="C55" s="20" t="s">
        <v>248</v>
      </c>
      <c r="D55" s="10" t="s">
        <v>249</v>
      </c>
      <c r="E55" s="10" t="s">
        <v>250</v>
      </c>
      <c r="F55" s="10" t="s">
        <v>251</v>
      </c>
    </row>
    <row r="56" spans="1:6">
      <c r="A56" s="119">
        <v>300</v>
      </c>
      <c r="B56" s="120"/>
      <c r="C56" s="20" t="s">
        <v>253</v>
      </c>
      <c r="D56" s="10" t="s">
        <v>254</v>
      </c>
      <c r="E56" s="10" t="s">
        <v>255</v>
      </c>
      <c r="F56" s="10" t="s">
        <v>256</v>
      </c>
    </row>
    <row r="57" spans="1:6">
      <c r="A57" s="119">
        <v>160</v>
      </c>
      <c r="B57" s="120"/>
      <c r="C57" s="20" t="s">
        <v>258</v>
      </c>
      <c r="D57" s="10" t="s">
        <v>259</v>
      </c>
      <c r="E57" s="10" t="s">
        <v>260</v>
      </c>
      <c r="F57" s="10" t="s">
        <v>261</v>
      </c>
    </row>
    <row r="58" spans="1:6">
      <c r="A58" s="119">
        <v>30</v>
      </c>
      <c r="B58" s="120"/>
      <c r="C58" s="20" t="s">
        <v>263</v>
      </c>
      <c r="D58" s="10" t="s">
        <v>264</v>
      </c>
      <c r="E58" s="10" t="s">
        <v>265</v>
      </c>
      <c r="F58" s="10" t="s">
        <v>266</v>
      </c>
    </row>
    <row r="59" spans="1:6">
      <c r="A59" s="119">
        <v>5</v>
      </c>
      <c r="B59" s="120"/>
      <c r="C59" s="20" t="s">
        <v>268</v>
      </c>
      <c r="D59" s="10" t="s">
        <v>269</v>
      </c>
      <c r="E59" s="10" t="s">
        <v>270</v>
      </c>
      <c r="F59" s="10" t="s">
        <v>271</v>
      </c>
    </row>
    <row r="60" spans="1:6">
      <c r="A60" s="119">
        <v>1</v>
      </c>
      <c r="B60" s="120"/>
      <c r="C60" s="20" t="s">
        <v>273</v>
      </c>
      <c r="D60" s="10" t="s">
        <v>214</v>
      </c>
      <c r="E60" s="10" t="s">
        <v>215</v>
      </c>
      <c r="F60" s="10" t="s">
        <v>216</v>
      </c>
    </row>
    <row r="61" spans="1:6">
      <c r="A61" s="121" t="s">
        <v>34</v>
      </c>
      <c r="B61" s="122"/>
      <c r="C61" s="122"/>
      <c r="D61" s="122"/>
      <c r="E61" s="123"/>
      <c r="F61" s="11" t="s">
        <v>74</v>
      </c>
    </row>
    <row r="62" spans="1:6">
      <c r="A62" s="124" t="s">
        <v>52</v>
      </c>
      <c r="B62" s="125"/>
      <c r="C62" s="125"/>
      <c r="D62" s="125"/>
      <c r="E62" s="125"/>
      <c r="F62" s="126"/>
    </row>
    <row r="63" spans="1:6">
      <c r="A63" s="119">
        <v>1</v>
      </c>
      <c r="B63" s="120"/>
      <c r="C63" s="20" t="s">
        <v>274</v>
      </c>
      <c r="D63" s="10" t="s">
        <v>275</v>
      </c>
      <c r="E63" s="10" t="s">
        <v>276</v>
      </c>
      <c r="F63" s="10" t="s">
        <v>277</v>
      </c>
    </row>
    <row r="64" spans="1:6">
      <c r="A64" s="119">
        <v>2</v>
      </c>
      <c r="B64" s="120"/>
      <c r="C64" s="20" t="s">
        <v>278</v>
      </c>
      <c r="D64" s="10" t="s">
        <v>279</v>
      </c>
      <c r="E64" s="10" t="s">
        <v>280</v>
      </c>
      <c r="F64" s="10" t="s">
        <v>281</v>
      </c>
    </row>
    <row r="65" spans="1:6">
      <c r="A65" s="119">
        <v>5</v>
      </c>
      <c r="B65" s="120"/>
      <c r="C65" s="20" t="s">
        <v>283</v>
      </c>
      <c r="D65" s="10" t="s">
        <v>284</v>
      </c>
      <c r="E65" s="10" t="s">
        <v>285</v>
      </c>
      <c r="F65" s="10" t="s">
        <v>286</v>
      </c>
    </row>
    <row r="66" spans="1:6">
      <c r="A66" s="119">
        <v>1</v>
      </c>
      <c r="B66" s="120"/>
      <c r="C66" s="20" t="s">
        <v>288</v>
      </c>
      <c r="D66" s="10" t="s">
        <v>289</v>
      </c>
      <c r="E66" s="10" t="s">
        <v>290</v>
      </c>
      <c r="F66" s="10" t="s">
        <v>291</v>
      </c>
    </row>
    <row r="67" spans="1:6">
      <c r="A67" s="119">
        <v>3</v>
      </c>
      <c r="B67" s="120"/>
      <c r="C67" s="20" t="s">
        <v>292</v>
      </c>
      <c r="D67" s="10" t="s">
        <v>293</v>
      </c>
      <c r="E67" s="10" t="s">
        <v>294</v>
      </c>
      <c r="F67" s="10" t="s">
        <v>295</v>
      </c>
    </row>
    <row r="68" spans="1:6">
      <c r="A68" s="119">
        <v>1</v>
      </c>
      <c r="B68" s="120"/>
      <c r="C68" s="20" t="s">
        <v>297</v>
      </c>
      <c r="D68" s="10" t="s">
        <v>298</v>
      </c>
      <c r="E68" s="10" t="s">
        <v>299</v>
      </c>
      <c r="F68" s="10" t="s">
        <v>300</v>
      </c>
    </row>
    <row r="69" spans="1:6">
      <c r="A69" s="119">
        <v>1</v>
      </c>
      <c r="B69" s="120"/>
      <c r="C69" s="20" t="s">
        <v>301</v>
      </c>
      <c r="D69" s="10" t="s">
        <v>234</v>
      </c>
      <c r="E69" s="10" t="s">
        <v>235</v>
      </c>
      <c r="F69" s="10" t="s">
        <v>237</v>
      </c>
    </row>
    <row r="70" spans="1:6">
      <c r="A70" s="121" t="s">
        <v>34</v>
      </c>
      <c r="B70" s="122"/>
      <c r="C70" s="122"/>
      <c r="D70" s="122"/>
      <c r="E70" s="123"/>
      <c r="F70" s="11" t="s">
        <v>75</v>
      </c>
    </row>
    <row r="71" spans="1:6">
      <c r="A71" s="124" t="s">
        <v>56</v>
      </c>
      <c r="B71" s="125"/>
      <c r="C71" s="125"/>
      <c r="D71" s="125"/>
      <c r="E71" s="125"/>
      <c r="F71" s="126"/>
    </row>
    <row r="72" spans="1:6">
      <c r="A72" s="119">
        <v>6</v>
      </c>
      <c r="B72" s="120"/>
      <c r="C72" s="20" t="s">
        <v>302</v>
      </c>
      <c r="D72" s="10" t="s">
        <v>303</v>
      </c>
      <c r="E72" s="10" t="s">
        <v>304</v>
      </c>
      <c r="F72" s="10" t="s">
        <v>305</v>
      </c>
    </row>
    <row r="73" spans="1:6">
      <c r="A73" s="119">
        <v>6</v>
      </c>
      <c r="B73" s="120"/>
      <c r="C73" s="20" t="s">
        <v>307</v>
      </c>
      <c r="D73" s="10" t="s">
        <v>308</v>
      </c>
      <c r="E73" s="10" t="s">
        <v>309</v>
      </c>
      <c r="F73" s="10" t="s">
        <v>310</v>
      </c>
    </row>
    <row r="74" spans="1:6">
      <c r="A74" s="121" t="s">
        <v>34</v>
      </c>
      <c r="B74" s="122"/>
      <c r="C74" s="122"/>
      <c r="D74" s="122"/>
      <c r="E74" s="123"/>
      <c r="F74" s="11" t="s">
        <v>76</v>
      </c>
    </row>
    <row r="75" spans="1:6">
      <c r="A75" s="124" t="s">
        <v>58</v>
      </c>
      <c r="B75" s="125"/>
      <c r="C75" s="125"/>
      <c r="D75" s="125"/>
      <c r="E75" s="125"/>
      <c r="F75" s="126"/>
    </row>
    <row r="76" spans="1:6">
      <c r="A76" s="119">
        <v>20</v>
      </c>
      <c r="B76" s="120"/>
      <c r="C76" s="20" t="s">
        <v>312</v>
      </c>
      <c r="D76" s="10" t="s">
        <v>313</v>
      </c>
      <c r="E76" s="10" t="s">
        <v>314</v>
      </c>
      <c r="F76" s="10" t="s">
        <v>315</v>
      </c>
    </row>
    <row r="77" spans="1:6">
      <c r="A77" s="119">
        <v>1</v>
      </c>
      <c r="B77" s="120"/>
      <c r="C77" s="20" t="s">
        <v>318</v>
      </c>
      <c r="D77" s="10" t="s">
        <v>319</v>
      </c>
      <c r="E77" s="10" t="s">
        <v>320</v>
      </c>
      <c r="F77" s="10" t="s">
        <v>321</v>
      </c>
    </row>
    <row r="78" spans="1:6">
      <c r="A78" s="119">
        <v>1</v>
      </c>
      <c r="B78" s="120"/>
      <c r="C78" s="20" t="s">
        <v>322</v>
      </c>
      <c r="D78" s="10" t="s">
        <v>323</v>
      </c>
      <c r="E78" s="10" t="s">
        <v>324</v>
      </c>
      <c r="F78" s="10" t="s">
        <v>325</v>
      </c>
    </row>
    <row r="79" spans="1:6">
      <c r="A79" s="121" t="s">
        <v>34</v>
      </c>
      <c r="B79" s="122"/>
      <c r="C79" s="122"/>
      <c r="D79" s="122"/>
      <c r="E79" s="123"/>
      <c r="F79" s="11" t="s">
        <v>77</v>
      </c>
    </row>
    <row r="80" spans="1:6">
      <c r="A80" s="124" t="s">
        <v>59</v>
      </c>
      <c r="B80" s="125"/>
      <c r="C80" s="125"/>
      <c r="D80" s="125"/>
      <c r="E80" s="125"/>
      <c r="F80" s="126"/>
    </row>
    <row r="81" spans="1:6">
      <c r="A81" s="119">
        <v>1</v>
      </c>
      <c r="B81" s="120"/>
      <c r="C81" s="20" t="s">
        <v>326</v>
      </c>
      <c r="D81" s="10" t="s">
        <v>327</v>
      </c>
      <c r="E81" s="10" t="s">
        <v>328</v>
      </c>
      <c r="F81" s="10" t="s">
        <v>329</v>
      </c>
    </row>
    <row r="82" spans="1:6">
      <c r="A82" s="121" t="s">
        <v>34</v>
      </c>
      <c r="B82" s="122"/>
      <c r="C82" s="122"/>
      <c r="D82" s="122"/>
      <c r="E82" s="123"/>
      <c r="F82" s="11" t="s">
        <v>78</v>
      </c>
    </row>
    <row r="83" spans="1:6">
      <c r="A83" s="124" t="s">
        <v>60</v>
      </c>
      <c r="B83" s="125"/>
      <c r="C83" s="125"/>
      <c r="D83" s="125"/>
      <c r="E83" s="125"/>
      <c r="F83" s="126"/>
    </row>
    <row r="84" spans="1:6">
      <c r="A84" s="119">
        <v>1</v>
      </c>
      <c r="B84" s="120"/>
      <c r="C84" s="20" t="s">
        <v>331</v>
      </c>
      <c r="D84" s="10" t="s">
        <v>332</v>
      </c>
      <c r="E84" s="10" t="s">
        <v>333</v>
      </c>
      <c r="F84" s="10" t="s">
        <v>334</v>
      </c>
    </row>
    <row r="85" spans="1:6">
      <c r="A85" s="121" t="s">
        <v>34</v>
      </c>
      <c r="B85" s="122"/>
      <c r="C85" s="122"/>
      <c r="D85" s="122"/>
      <c r="E85" s="123"/>
      <c r="F85" s="11" t="s">
        <v>79</v>
      </c>
    </row>
    <row r="86" spans="1:6">
      <c r="A86" s="124" t="s">
        <v>61</v>
      </c>
      <c r="B86" s="125"/>
      <c r="C86" s="125"/>
      <c r="D86" s="125"/>
      <c r="E86" s="125"/>
      <c r="F86" s="126"/>
    </row>
    <row r="87" spans="1:6">
      <c r="A87" s="119">
        <v>660</v>
      </c>
      <c r="B87" s="120"/>
      <c r="C87" s="20" t="s">
        <v>335</v>
      </c>
      <c r="D87" s="10" t="s">
        <v>336</v>
      </c>
      <c r="E87" s="10" t="s">
        <v>337</v>
      </c>
      <c r="F87" s="10" t="s">
        <v>338</v>
      </c>
    </row>
    <row r="88" spans="1:6">
      <c r="A88" s="119">
        <v>1320</v>
      </c>
      <c r="B88" s="120"/>
      <c r="C88" s="20" t="s">
        <v>341</v>
      </c>
      <c r="D88" s="10" t="s">
        <v>342</v>
      </c>
      <c r="E88" s="10" t="s">
        <v>343</v>
      </c>
      <c r="F88" s="10" t="s">
        <v>344</v>
      </c>
    </row>
    <row r="89" spans="1:6">
      <c r="A89" s="119">
        <v>880</v>
      </c>
      <c r="B89" s="120"/>
      <c r="C89" s="20" t="s">
        <v>347</v>
      </c>
      <c r="D89" s="10" t="s">
        <v>348</v>
      </c>
      <c r="E89" s="10" t="s">
        <v>349</v>
      </c>
      <c r="F89" s="10" t="s">
        <v>350</v>
      </c>
    </row>
    <row r="90" spans="1:6">
      <c r="A90" s="119">
        <v>440</v>
      </c>
      <c r="B90" s="120"/>
      <c r="C90" s="20" t="s">
        <v>353</v>
      </c>
      <c r="D90" s="10" t="s">
        <v>354</v>
      </c>
      <c r="E90" s="10" t="s">
        <v>355</v>
      </c>
      <c r="F90" s="10" t="s">
        <v>356</v>
      </c>
    </row>
    <row r="91" spans="1:6">
      <c r="A91" s="119">
        <v>542</v>
      </c>
      <c r="B91" s="120"/>
      <c r="C91" s="20" t="s">
        <v>359</v>
      </c>
      <c r="D91" s="10" t="s">
        <v>360</v>
      </c>
      <c r="E91" s="10" t="s">
        <v>361</v>
      </c>
      <c r="F91" s="10" t="s">
        <v>362</v>
      </c>
    </row>
    <row r="92" spans="1:6">
      <c r="A92" s="119">
        <v>1320</v>
      </c>
      <c r="B92" s="120"/>
      <c r="C92" s="20" t="s">
        <v>364</v>
      </c>
      <c r="D92" s="10" t="s">
        <v>365</v>
      </c>
      <c r="E92" s="10" t="s">
        <v>366</v>
      </c>
      <c r="F92" s="10" t="s">
        <v>367</v>
      </c>
    </row>
    <row r="93" spans="1:6">
      <c r="A93" s="121" t="s">
        <v>34</v>
      </c>
      <c r="B93" s="122"/>
      <c r="C93" s="122"/>
      <c r="D93" s="122"/>
      <c r="E93" s="123"/>
      <c r="F93" s="11" t="s">
        <v>80</v>
      </c>
    </row>
    <row r="94" spans="1:6">
      <c r="A94" s="124" t="s">
        <v>64</v>
      </c>
      <c r="B94" s="125"/>
      <c r="C94" s="125"/>
      <c r="D94" s="125"/>
      <c r="E94" s="126"/>
      <c r="F94" s="11" t="s">
        <v>70</v>
      </c>
    </row>
    <row r="95" spans="1:6" ht="15.75">
      <c r="A95" s="127"/>
      <c r="B95" s="128"/>
      <c r="C95" s="128"/>
      <c r="D95" s="128"/>
      <c r="E95" s="128"/>
      <c r="F95" s="129"/>
    </row>
    <row r="96" spans="1:6" ht="15.75">
      <c r="A96" s="6"/>
      <c r="B96" s="6"/>
      <c r="C96" s="6"/>
      <c r="D96" s="6"/>
      <c r="E96" s="3"/>
      <c r="F96" s="9"/>
    </row>
    <row r="97" spans="1:6" ht="15.75">
      <c r="A97" s="6"/>
      <c r="B97" s="6"/>
      <c r="C97" s="6"/>
      <c r="D97" s="6"/>
      <c r="E97" s="3"/>
      <c r="F97" s="9"/>
    </row>
    <row r="98" spans="1:6" ht="15.75">
      <c r="A98" s="7"/>
      <c r="B98" s="7"/>
      <c r="C98" s="7"/>
      <c r="D98" s="7"/>
      <c r="E98" s="7"/>
      <c r="F98" s="9"/>
    </row>
    <row r="99" spans="1:6" ht="15.75">
      <c r="A99" s="7"/>
      <c r="B99" s="7"/>
      <c r="C99" s="7"/>
      <c r="D99" s="7"/>
      <c r="E99" s="7"/>
    </row>
    <row r="100" spans="1:6" ht="15.75">
      <c r="A100" s="2"/>
      <c r="B100" s="4"/>
      <c r="C100" s="5"/>
      <c r="D100" s="5"/>
      <c r="E100" s="5"/>
    </row>
    <row r="101" spans="1:6" ht="15.75">
      <c r="A101" s="2"/>
      <c r="B101" s="2"/>
      <c r="C101" s="2"/>
      <c r="D101" s="2"/>
      <c r="E101" s="2"/>
    </row>
    <row r="102" spans="1:6" ht="15.75">
      <c r="A102" s="6"/>
      <c r="B102" s="6"/>
      <c r="C102" s="6"/>
      <c r="D102" s="6"/>
      <c r="E102" s="3"/>
    </row>
    <row r="103" spans="1:6" ht="15.75">
      <c r="A103" s="2"/>
      <c r="B103" s="2"/>
      <c r="C103" s="2"/>
      <c r="D103" s="2"/>
      <c r="E103" s="2"/>
    </row>
    <row r="104" spans="1:6" ht="15.75">
      <c r="A104" s="7"/>
      <c r="B104" s="7"/>
      <c r="C104" s="7"/>
      <c r="D104" s="7"/>
      <c r="E104" s="7"/>
    </row>
    <row r="105" spans="1:6" ht="15.75">
      <c r="A105" s="7"/>
      <c r="B105" s="7"/>
      <c r="C105" s="7"/>
      <c r="D105" s="7"/>
      <c r="E105" s="7"/>
    </row>
    <row r="106" spans="1:6" ht="15.75">
      <c r="A106" s="2"/>
      <c r="B106" s="4"/>
      <c r="C106" s="5"/>
      <c r="D106" s="5"/>
      <c r="E106" s="5"/>
    </row>
    <row r="107" spans="1:6" ht="15.75">
      <c r="A107" s="2"/>
      <c r="B107" s="4"/>
      <c r="C107" s="5"/>
      <c r="D107" s="5"/>
      <c r="E107" s="5"/>
    </row>
    <row r="108" spans="1:6" ht="15.75">
      <c r="A108" s="2"/>
      <c r="B108" s="4"/>
      <c r="C108" s="5"/>
      <c r="D108" s="5"/>
      <c r="E108" s="5"/>
    </row>
    <row r="109" spans="1:6" ht="15.75">
      <c r="A109" s="2"/>
      <c r="B109" s="4"/>
      <c r="C109" s="5"/>
      <c r="D109" s="5"/>
      <c r="E109" s="5"/>
    </row>
    <row r="110" spans="1:6" ht="15.75">
      <c r="A110" s="2"/>
      <c r="B110" s="4"/>
      <c r="C110" s="5"/>
      <c r="D110" s="5"/>
      <c r="E110" s="5"/>
    </row>
    <row r="111" spans="1:6" ht="15.75">
      <c r="A111" s="2"/>
      <c r="B111" s="4"/>
      <c r="C111" s="5"/>
      <c r="D111" s="5"/>
      <c r="E111" s="5"/>
    </row>
    <row r="112" spans="1:6" ht="15.75">
      <c r="A112" s="2"/>
      <c r="B112" s="2"/>
      <c r="C112" s="2"/>
      <c r="D112" s="2"/>
      <c r="E112" s="2"/>
    </row>
    <row r="113" spans="1:5" ht="15.75">
      <c r="A113" s="6"/>
      <c r="B113" s="6"/>
      <c r="C113" s="6"/>
      <c r="D113" s="6"/>
      <c r="E113" s="3"/>
    </row>
    <row r="114" spans="1:5" ht="15.75">
      <c r="A114" s="2"/>
      <c r="B114" s="2"/>
      <c r="C114" s="2"/>
      <c r="D114" s="2"/>
      <c r="E114" s="2"/>
    </row>
    <row r="115" spans="1:5" ht="15.75">
      <c r="A115" s="7"/>
      <c r="B115" s="7"/>
      <c r="C115" s="7"/>
      <c r="D115" s="7"/>
      <c r="E115" s="8"/>
    </row>
    <row r="116" spans="1:5" ht="15.75">
      <c r="A116" s="7"/>
      <c r="B116" s="7"/>
      <c r="C116" s="7"/>
      <c r="D116" s="7"/>
      <c r="E116" s="8"/>
    </row>
  </sheetData>
  <mergeCells count="98">
    <mergeCell ref="A8:D8"/>
    <mergeCell ref="A3:F3"/>
    <mergeCell ref="A4:F4"/>
    <mergeCell ref="A5:F5"/>
    <mergeCell ref="A6:D6"/>
    <mergeCell ref="A7:D7"/>
    <mergeCell ref="A9:D9"/>
    <mergeCell ref="A10:E10"/>
    <mergeCell ref="A11:E11"/>
    <mergeCell ref="A12:B12"/>
    <mergeCell ref="A13:F13"/>
    <mergeCell ref="C12:D12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D23:F23"/>
    <mergeCell ref="A24:B24"/>
    <mergeCell ref="A25:B25"/>
    <mergeCell ref="A26:B26"/>
    <mergeCell ref="A27:B27"/>
    <mergeCell ref="D27:F27"/>
    <mergeCell ref="A28:B28"/>
    <mergeCell ref="A29:B29"/>
    <mergeCell ref="A30:B30"/>
    <mergeCell ref="A31:B31"/>
    <mergeCell ref="A32:B32"/>
    <mergeCell ref="D32:F32"/>
    <mergeCell ref="A33:B33"/>
    <mergeCell ref="A34:B34"/>
    <mergeCell ref="A35:B35"/>
    <mergeCell ref="A36:B36"/>
    <mergeCell ref="A37:B37"/>
    <mergeCell ref="D37:F37"/>
    <mergeCell ref="A38:B38"/>
    <mergeCell ref="A39:B39"/>
    <mergeCell ref="A40:B40"/>
    <mergeCell ref="A41:B41"/>
    <mergeCell ref="A42:B42"/>
    <mergeCell ref="A43:E43"/>
    <mergeCell ref="A44:F44"/>
    <mergeCell ref="A45:B45"/>
    <mergeCell ref="A46:B46"/>
    <mergeCell ref="A47:B47"/>
    <mergeCell ref="A48:B48"/>
    <mergeCell ref="A49:E49"/>
    <mergeCell ref="A50:F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E61"/>
    <mergeCell ref="A62:F62"/>
    <mergeCell ref="A63:B63"/>
    <mergeCell ref="A64:B64"/>
    <mergeCell ref="A65:B65"/>
    <mergeCell ref="A66:B66"/>
    <mergeCell ref="A67:B67"/>
    <mergeCell ref="A68:B68"/>
    <mergeCell ref="A69:B69"/>
    <mergeCell ref="A70:E70"/>
    <mergeCell ref="A71:F71"/>
    <mergeCell ref="A72:B72"/>
    <mergeCell ref="A73:B73"/>
    <mergeCell ref="A74:E74"/>
    <mergeCell ref="A75:F75"/>
    <mergeCell ref="A76:B76"/>
    <mergeCell ref="A77:B77"/>
    <mergeCell ref="A78:B78"/>
    <mergeCell ref="A79:E79"/>
    <mergeCell ref="A80:F80"/>
    <mergeCell ref="A81:B81"/>
    <mergeCell ref="A82:E82"/>
    <mergeCell ref="A83:F83"/>
    <mergeCell ref="A84:B84"/>
    <mergeCell ref="A85:E85"/>
    <mergeCell ref="A86:F86"/>
    <mergeCell ref="A87:B87"/>
    <mergeCell ref="A88:B88"/>
    <mergeCell ref="A89:B89"/>
    <mergeCell ref="A90:B90"/>
    <mergeCell ref="A91:B91"/>
    <mergeCell ref="A92:B92"/>
    <mergeCell ref="A93:E93"/>
    <mergeCell ref="A94:E94"/>
    <mergeCell ref="A95:F9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92"/>
  <sheetViews>
    <sheetView workbookViewId="0">
      <selection activeCell="K8" sqref="K8"/>
    </sheetView>
  </sheetViews>
  <sheetFormatPr defaultRowHeight="15"/>
  <cols>
    <col min="2" max="2" width="13.140625" customWidth="1"/>
    <col min="3" max="3" width="14" customWidth="1"/>
    <col min="4" max="4" width="12.7109375" customWidth="1"/>
    <col min="5" max="5" width="19.7109375" customWidth="1"/>
    <col min="6" max="6" width="12.140625" customWidth="1"/>
    <col min="7" max="7" width="11.5703125" customWidth="1"/>
    <col min="8" max="8" width="16.85546875" customWidth="1"/>
    <col min="9" max="9" width="14.42578125" customWidth="1"/>
  </cols>
  <sheetData>
    <row r="1" spans="1:9">
      <c r="A1" s="124" t="s">
        <v>81</v>
      </c>
      <c r="B1" s="125"/>
      <c r="C1" s="125"/>
      <c r="D1" s="125"/>
      <c r="E1" s="126"/>
      <c r="F1" s="157"/>
      <c r="G1" s="158"/>
      <c r="H1" s="158"/>
      <c r="I1" s="158"/>
    </row>
    <row r="2" spans="1:9">
      <c r="A2" s="136" t="s">
        <v>92</v>
      </c>
      <c r="B2" s="137"/>
      <c r="C2" s="138"/>
      <c r="D2" s="10" t="s">
        <v>93</v>
      </c>
      <c r="E2" s="10" t="s">
        <v>94</v>
      </c>
      <c r="F2" s="157"/>
      <c r="G2" s="158"/>
      <c r="H2" s="158"/>
      <c r="I2" s="158"/>
    </row>
    <row r="3" spans="1:9">
      <c r="A3" s="133" t="s">
        <v>68</v>
      </c>
      <c r="B3" s="134"/>
      <c r="C3" s="135"/>
      <c r="D3" s="11" t="s">
        <v>69</v>
      </c>
      <c r="E3" s="11" t="s">
        <v>70</v>
      </c>
      <c r="F3" s="157"/>
      <c r="G3" s="158"/>
      <c r="H3" s="158"/>
      <c r="I3" s="158"/>
    </row>
    <row r="4" spans="1:9" ht="51">
      <c r="A4" s="136" t="s">
        <v>95</v>
      </c>
      <c r="B4" s="137"/>
      <c r="C4" s="138"/>
      <c r="D4" s="12" t="s">
        <v>96</v>
      </c>
      <c r="E4" s="10" t="s">
        <v>97</v>
      </c>
      <c r="F4" s="157"/>
      <c r="G4" s="158"/>
      <c r="H4" s="158"/>
      <c r="I4" s="158"/>
    </row>
    <row r="5" spans="1:9">
      <c r="A5" s="133" t="s">
        <v>27</v>
      </c>
      <c r="B5" s="134"/>
      <c r="C5" s="135"/>
      <c r="D5" s="13">
        <v>912</v>
      </c>
      <c r="E5" s="11" t="s">
        <v>71</v>
      </c>
      <c r="F5" s="159"/>
      <c r="G5" s="160"/>
      <c r="H5" s="160"/>
      <c r="I5" s="160"/>
    </row>
    <row r="6" spans="1:9">
      <c r="A6" s="136" t="s">
        <v>98</v>
      </c>
      <c r="B6" s="137"/>
      <c r="C6" s="137"/>
      <c r="D6" s="138"/>
      <c r="E6" s="10" t="s">
        <v>99</v>
      </c>
      <c r="F6" s="161" t="s">
        <v>82</v>
      </c>
      <c r="G6" s="162"/>
      <c r="H6" s="162"/>
      <c r="I6" s="163"/>
    </row>
    <row r="7" spans="1:9">
      <c r="A7" s="133" t="s">
        <v>29</v>
      </c>
      <c r="B7" s="134"/>
      <c r="C7" s="134"/>
      <c r="D7" s="135"/>
      <c r="E7" s="11" t="s">
        <v>83</v>
      </c>
      <c r="F7" s="164"/>
      <c r="G7" s="165"/>
      <c r="H7" s="165"/>
      <c r="I7" s="166"/>
    </row>
    <row r="8" spans="1:9" ht="36.75" customHeight="1">
      <c r="A8" s="14" t="s">
        <v>30</v>
      </c>
      <c r="B8" s="15" t="s">
        <v>31</v>
      </c>
      <c r="C8" s="14" t="s">
        <v>32</v>
      </c>
      <c r="D8" s="16" t="s">
        <v>33</v>
      </c>
      <c r="E8" s="14" t="s">
        <v>34</v>
      </c>
      <c r="F8" s="17" t="s">
        <v>84</v>
      </c>
      <c r="G8" s="18" t="s">
        <v>85</v>
      </c>
      <c r="H8" s="18" t="s">
        <v>32</v>
      </c>
      <c r="I8" s="17" t="s">
        <v>34</v>
      </c>
    </row>
    <row r="9" spans="1:9">
      <c r="A9" s="124" t="s">
        <v>35</v>
      </c>
      <c r="B9" s="125"/>
      <c r="C9" s="125"/>
      <c r="D9" s="125"/>
      <c r="E9" s="126"/>
      <c r="F9" s="124" t="s">
        <v>86</v>
      </c>
      <c r="G9" s="125"/>
      <c r="H9" s="125"/>
      <c r="I9" s="126"/>
    </row>
    <row r="10" spans="1:9" ht="51">
      <c r="A10" s="19">
        <v>8</v>
      </c>
      <c r="B10" s="20" t="s">
        <v>100</v>
      </c>
      <c r="C10" s="10" t="s">
        <v>101</v>
      </c>
      <c r="D10" s="10" t="s">
        <v>102</v>
      </c>
      <c r="E10" s="10" t="s">
        <v>103</v>
      </c>
      <c r="F10" s="10" t="s">
        <v>104</v>
      </c>
      <c r="G10" s="21">
        <v>8</v>
      </c>
      <c r="H10" s="22" t="s">
        <v>105</v>
      </c>
      <c r="I10" s="10" t="s">
        <v>103</v>
      </c>
    </row>
    <row r="11" spans="1:9" ht="51">
      <c r="A11" s="19">
        <v>1</v>
      </c>
      <c r="B11" s="20" t="s">
        <v>106</v>
      </c>
      <c r="C11" s="10" t="s">
        <v>107</v>
      </c>
      <c r="D11" s="10" t="s">
        <v>108</v>
      </c>
      <c r="E11" s="10" t="s">
        <v>109</v>
      </c>
      <c r="F11" s="10" t="s">
        <v>104</v>
      </c>
      <c r="G11" s="21">
        <v>1</v>
      </c>
      <c r="H11" s="22" t="s">
        <v>109</v>
      </c>
      <c r="I11" s="10" t="s">
        <v>109</v>
      </c>
    </row>
    <row r="12" spans="1:9" ht="51">
      <c r="A12" s="19">
        <v>4</v>
      </c>
      <c r="B12" s="20" t="s">
        <v>110</v>
      </c>
      <c r="C12" s="10" t="s">
        <v>111</v>
      </c>
      <c r="D12" s="10" t="s">
        <v>112</v>
      </c>
      <c r="E12" s="10" t="s">
        <v>113</v>
      </c>
      <c r="F12" s="10" t="s">
        <v>104</v>
      </c>
      <c r="G12" s="21">
        <v>4</v>
      </c>
      <c r="H12" s="22" t="s">
        <v>114</v>
      </c>
      <c r="I12" s="10" t="s">
        <v>113</v>
      </c>
    </row>
    <row r="13" spans="1:9" ht="51">
      <c r="A13" s="19">
        <v>10</v>
      </c>
      <c r="B13" s="20" t="s">
        <v>100</v>
      </c>
      <c r="C13" s="10" t="s">
        <v>115</v>
      </c>
      <c r="D13" s="10" t="s">
        <v>116</v>
      </c>
      <c r="E13" s="10" t="s">
        <v>117</v>
      </c>
      <c r="F13" s="10" t="s">
        <v>104</v>
      </c>
      <c r="G13" s="21">
        <v>10</v>
      </c>
      <c r="H13" s="22" t="s">
        <v>118</v>
      </c>
      <c r="I13" s="10" t="s">
        <v>117</v>
      </c>
    </row>
    <row r="14" spans="1:9" ht="25.5">
      <c r="A14" s="19">
        <v>312</v>
      </c>
      <c r="B14" s="20" t="s">
        <v>119</v>
      </c>
      <c r="C14" s="10" t="s">
        <v>120</v>
      </c>
      <c r="D14" s="10" t="s">
        <v>121</v>
      </c>
      <c r="E14" s="10" t="s">
        <v>122</v>
      </c>
      <c r="F14" s="10" t="s">
        <v>104</v>
      </c>
      <c r="G14" s="21">
        <v>312</v>
      </c>
      <c r="H14" s="23" t="s">
        <v>123</v>
      </c>
      <c r="I14" s="10" t="s">
        <v>122</v>
      </c>
    </row>
    <row r="15" spans="1:9" ht="38.25">
      <c r="A15" s="19">
        <v>30</v>
      </c>
      <c r="B15" s="20" t="s">
        <v>124</v>
      </c>
      <c r="C15" s="10" t="s">
        <v>125</v>
      </c>
      <c r="D15" s="10" t="s">
        <v>126</v>
      </c>
      <c r="E15" s="10" t="s">
        <v>127</v>
      </c>
      <c r="F15" s="10" t="s">
        <v>104</v>
      </c>
      <c r="G15" s="21">
        <v>30</v>
      </c>
      <c r="H15" s="23" t="s">
        <v>128</v>
      </c>
      <c r="I15" s="10" t="s">
        <v>127</v>
      </c>
    </row>
    <row r="16" spans="1:9" ht="38.25">
      <c r="A16" s="19">
        <v>30</v>
      </c>
      <c r="B16" s="20" t="s">
        <v>129</v>
      </c>
      <c r="C16" s="10" t="s">
        <v>130</v>
      </c>
      <c r="D16" s="10" t="s">
        <v>131</v>
      </c>
      <c r="E16" s="10" t="s">
        <v>132</v>
      </c>
      <c r="F16" s="10" t="s">
        <v>104</v>
      </c>
      <c r="G16" s="21">
        <v>30</v>
      </c>
      <c r="H16" s="23" t="s">
        <v>133</v>
      </c>
      <c r="I16" s="10" t="s">
        <v>132</v>
      </c>
    </row>
    <row r="17" spans="1:9">
      <c r="A17" s="19">
        <v>30</v>
      </c>
      <c r="B17" s="20" t="s">
        <v>134</v>
      </c>
      <c r="C17" s="10" t="s">
        <v>135</v>
      </c>
      <c r="D17" s="10" t="s">
        <v>136</v>
      </c>
      <c r="E17" s="10" t="s">
        <v>137</v>
      </c>
      <c r="F17" s="10" t="s">
        <v>104</v>
      </c>
      <c r="G17" s="21">
        <v>30</v>
      </c>
      <c r="H17" s="22" t="s">
        <v>138</v>
      </c>
      <c r="I17" s="10" t="s">
        <v>137</v>
      </c>
    </row>
    <row r="18" spans="1:9" ht="38.25">
      <c r="A18" s="19">
        <v>40</v>
      </c>
      <c r="B18" s="20" t="s">
        <v>139</v>
      </c>
      <c r="C18" s="10" t="s">
        <v>140</v>
      </c>
      <c r="D18" s="10" t="s">
        <v>141</v>
      </c>
      <c r="E18" s="10" t="s">
        <v>142</v>
      </c>
      <c r="F18" s="10" t="s">
        <v>104</v>
      </c>
      <c r="G18" s="21">
        <v>40</v>
      </c>
      <c r="H18" s="23" t="s">
        <v>143</v>
      </c>
      <c r="I18" s="10" t="s">
        <v>142</v>
      </c>
    </row>
    <row r="19" spans="1:9" ht="89.25">
      <c r="A19" s="19">
        <v>2</v>
      </c>
      <c r="B19" s="24" t="s">
        <v>39</v>
      </c>
      <c r="C19" s="130"/>
      <c r="D19" s="131"/>
      <c r="E19" s="132"/>
      <c r="F19" s="124" t="s">
        <v>39</v>
      </c>
      <c r="G19" s="125"/>
      <c r="H19" s="125"/>
      <c r="I19" s="126"/>
    </row>
    <row r="20" spans="1:9" ht="51">
      <c r="A20" s="19">
        <v>5</v>
      </c>
      <c r="B20" s="20" t="s">
        <v>144</v>
      </c>
      <c r="C20" s="10" t="s">
        <v>145</v>
      </c>
      <c r="D20" s="10" t="s">
        <v>146</v>
      </c>
      <c r="E20" s="10" t="s">
        <v>147</v>
      </c>
      <c r="F20" s="10" t="s">
        <v>104</v>
      </c>
      <c r="G20" s="21">
        <v>5</v>
      </c>
      <c r="H20" s="22" t="s">
        <v>148</v>
      </c>
      <c r="I20" s="10" t="s">
        <v>147</v>
      </c>
    </row>
    <row r="21" spans="1:9" ht="51">
      <c r="A21" s="19">
        <v>2</v>
      </c>
      <c r="B21" s="20" t="s">
        <v>149</v>
      </c>
      <c r="C21" s="10" t="s">
        <v>150</v>
      </c>
      <c r="D21" s="10" t="s">
        <v>151</v>
      </c>
      <c r="E21" s="10" t="s">
        <v>152</v>
      </c>
      <c r="F21" s="10" t="s">
        <v>104</v>
      </c>
      <c r="G21" s="21">
        <v>2</v>
      </c>
      <c r="H21" s="22" t="s">
        <v>153</v>
      </c>
      <c r="I21" s="10" t="s">
        <v>152</v>
      </c>
    </row>
    <row r="22" spans="1:9" ht="51">
      <c r="A22" s="19">
        <v>1</v>
      </c>
      <c r="B22" s="20" t="s">
        <v>154</v>
      </c>
      <c r="C22" s="10" t="s">
        <v>155</v>
      </c>
      <c r="D22" s="10" t="s">
        <v>156</v>
      </c>
      <c r="E22" s="10" t="s">
        <v>157</v>
      </c>
      <c r="F22" s="10" t="s">
        <v>104</v>
      </c>
      <c r="G22" s="21">
        <v>1</v>
      </c>
      <c r="H22" s="22" t="s">
        <v>157</v>
      </c>
      <c r="I22" s="10" t="s">
        <v>157</v>
      </c>
    </row>
    <row r="23" spans="1:9" ht="89.25">
      <c r="A23" s="19">
        <v>2</v>
      </c>
      <c r="B23" s="24" t="s">
        <v>41</v>
      </c>
      <c r="C23" s="130"/>
      <c r="D23" s="131"/>
      <c r="E23" s="132"/>
      <c r="F23" s="124" t="s">
        <v>41</v>
      </c>
      <c r="G23" s="125"/>
      <c r="H23" s="125"/>
      <c r="I23" s="126"/>
    </row>
    <row r="24" spans="1:9" ht="51">
      <c r="A24" s="19">
        <v>1</v>
      </c>
      <c r="B24" s="20" t="s">
        <v>158</v>
      </c>
      <c r="C24" s="10" t="s">
        <v>159</v>
      </c>
      <c r="D24" s="10" t="s">
        <v>160</v>
      </c>
      <c r="E24" s="10" t="s">
        <v>161</v>
      </c>
      <c r="F24" s="10" t="s">
        <v>104</v>
      </c>
      <c r="G24" s="21">
        <v>1</v>
      </c>
      <c r="H24" s="22" t="s">
        <v>161</v>
      </c>
      <c r="I24" s="10" t="s">
        <v>161</v>
      </c>
    </row>
    <row r="25" spans="1:9" ht="51">
      <c r="A25" s="19">
        <v>2</v>
      </c>
      <c r="B25" s="20" t="s">
        <v>162</v>
      </c>
      <c r="C25" s="10" t="s">
        <v>163</v>
      </c>
      <c r="D25" s="10" t="s">
        <v>164</v>
      </c>
      <c r="E25" s="10" t="s">
        <v>165</v>
      </c>
      <c r="F25" s="10" t="s">
        <v>104</v>
      </c>
      <c r="G25" s="21">
        <v>2</v>
      </c>
      <c r="H25" s="22" t="s">
        <v>166</v>
      </c>
      <c r="I25" s="10" t="s">
        <v>165</v>
      </c>
    </row>
    <row r="26" spans="1:9" ht="51">
      <c r="A26" s="19">
        <v>3</v>
      </c>
      <c r="B26" s="20" t="s">
        <v>167</v>
      </c>
      <c r="C26" s="10" t="s">
        <v>168</v>
      </c>
      <c r="D26" s="10" t="s">
        <v>169</v>
      </c>
      <c r="E26" s="10" t="s">
        <v>170</v>
      </c>
      <c r="F26" s="10" t="s">
        <v>104</v>
      </c>
      <c r="G26" s="21">
        <v>3</v>
      </c>
      <c r="H26" s="22" t="s">
        <v>171</v>
      </c>
      <c r="I26" s="10" t="s">
        <v>170</v>
      </c>
    </row>
    <row r="27" spans="1:9" ht="51">
      <c r="A27" s="19">
        <v>2</v>
      </c>
      <c r="B27" s="20" t="s">
        <v>172</v>
      </c>
      <c r="C27" s="10" t="s">
        <v>173</v>
      </c>
      <c r="D27" s="10" t="s">
        <v>174</v>
      </c>
      <c r="E27" s="10" t="s">
        <v>175</v>
      </c>
      <c r="F27" s="10" t="s">
        <v>104</v>
      </c>
      <c r="G27" s="21">
        <v>2</v>
      </c>
      <c r="H27" s="22" t="s">
        <v>176</v>
      </c>
      <c r="I27" s="10" t="s">
        <v>175</v>
      </c>
    </row>
    <row r="28" spans="1:9" ht="89.25">
      <c r="A28" s="19">
        <v>4</v>
      </c>
      <c r="B28" s="24" t="s">
        <v>43</v>
      </c>
      <c r="C28" s="130"/>
      <c r="D28" s="131"/>
      <c r="E28" s="132"/>
      <c r="F28" s="130"/>
      <c r="G28" s="131"/>
      <c r="H28" s="131"/>
      <c r="I28" s="132"/>
    </row>
    <row r="29" spans="1:9" ht="51">
      <c r="A29" s="19">
        <v>1</v>
      </c>
      <c r="B29" s="20" t="s">
        <v>177</v>
      </c>
      <c r="C29" s="10" t="s">
        <v>178</v>
      </c>
      <c r="D29" s="10" t="s">
        <v>179</v>
      </c>
      <c r="E29" s="10" t="s">
        <v>180</v>
      </c>
      <c r="F29" s="10" t="s">
        <v>104</v>
      </c>
      <c r="G29" s="21">
        <v>1</v>
      </c>
      <c r="H29" s="22" t="s">
        <v>180</v>
      </c>
      <c r="I29" s="10" t="s">
        <v>180</v>
      </c>
    </row>
    <row r="30" spans="1:9" ht="51">
      <c r="A30" s="19">
        <v>2</v>
      </c>
      <c r="B30" s="20" t="s">
        <v>181</v>
      </c>
      <c r="C30" s="10" t="s">
        <v>182</v>
      </c>
      <c r="D30" s="10" t="s">
        <v>183</v>
      </c>
      <c r="E30" s="10" t="s">
        <v>184</v>
      </c>
      <c r="F30" s="10" t="s">
        <v>104</v>
      </c>
      <c r="G30" s="21">
        <v>2</v>
      </c>
      <c r="H30" s="23" t="s">
        <v>185</v>
      </c>
      <c r="I30" s="10" t="s">
        <v>184</v>
      </c>
    </row>
    <row r="31" spans="1:9" ht="51">
      <c r="A31" s="19">
        <v>2</v>
      </c>
      <c r="B31" s="20" t="s">
        <v>186</v>
      </c>
      <c r="C31" s="10" t="s">
        <v>187</v>
      </c>
      <c r="D31" s="10" t="s">
        <v>188</v>
      </c>
      <c r="E31" s="10" t="s">
        <v>189</v>
      </c>
      <c r="F31" s="10" t="s">
        <v>104</v>
      </c>
      <c r="G31" s="21">
        <v>2</v>
      </c>
      <c r="H31" s="22" t="s">
        <v>190</v>
      </c>
      <c r="I31" s="10" t="s">
        <v>189</v>
      </c>
    </row>
    <row r="32" spans="1:9" ht="51">
      <c r="A32" s="19">
        <v>2</v>
      </c>
      <c r="B32" s="20" t="s">
        <v>191</v>
      </c>
      <c r="C32" s="10" t="s">
        <v>192</v>
      </c>
      <c r="D32" s="10" t="s">
        <v>193</v>
      </c>
      <c r="E32" s="10" t="s">
        <v>194</v>
      </c>
      <c r="F32" s="10" t="s">
        <v>104</v>
      </c>
      <c r="G32" s="21">
        <v>2</v>
      </c>
      <c r="H32" s="22" t="s">
        <v>195</v>
      </c>
      <c r="I32" s="10" t="s">
        <v>194</v>
      </c>
    </row>
    <row r="33" spans="1:9" ht="89.25">
      <c r="A33" s="19">
        <v>2</v>
      </c>
      <c r="B33" s="24" t="s">
        <v>45</v>
      </c>
      <c r="C33" s="130"/>
      <c r="D33" s="131"/>
      <c r="E33" s="132"/>
      <c r="F33" s="130"/>
      <c r="G33" s="131"/>
      <c r="H33" s="131"/>
      <c r="I33" s="132"/>
    </row>
    <row r="34" spans="1:9" ht="51">
      <c r="A34" s="19">
        <v>1</v>
      </c>
      <c r="B34" s="20" t="s">
        <v>177</v>
      </c>
      <c r="C34" s="10" t="s">
        <v>178</v>
      </c>
      <c r="D34" s="10" t="s">
        <v>179</v>
      </c>
      <c r="E34" s="10" t="s">
        <v>180</v>
      </c>
      <c r="F34" s="10" t="s">
        <v>104</v>
      </c>
      <c r="G34" s="21">
        <v>1</v>
      </c>
      <c r="H34" s="20" t="s">
        <v>180</v>
      </c>
      <c r="I34" s="10" t="s">
        <v>180</v>
      </c>
    </row>
    <row r="35" spans="1:9" ht="51">
      <c r="A35" s="19">
        <v>2</v>
      </c>
      <c r="B35" s="20" t="s">
        <v>196</v>
      </c>
      <c r="C35" s="10" t="s">
        <v>197</v>
      </c>
      <c r="D35" s="10" t="s">
        <v>198</v>
      </c>
      <c r="E35" s="10" t="s">
        <v>199</v>
      </c>
      <c r="F35" s="10" t="s">
        <v>104</v>
      </c>
      <c r="G35" s="21">
        <v>2</v>
      </c>
      <c r="H35" s="20" t="s">
        <v>200</v>
      </c>
      <c r="I35" s="10" t="s">
        <v>199</v>
      </c>
    </row>
    <row r="36" spans="1:9" ht="51">
      <c r="A36" s="19">
        <v>2</v>
      </c>
      <c r="B36" s="20" t="s">
        <v>201</v>
      </c>
      <c r="C36" s="10" t="s">
        <v>202</v>
      </c>
      <c r="D36" s="10" t="s">
        <v>203</v>
      </c>
      <c r="E36" s="10" t="s">
        <v>204</v>
      </c>
      <c r="F36" s="10" t="s">
        <v>104</v>
      </c>
      <c r="G36" s="21">
        <v>2</v>
      </c>
      <c r="H36" s="20" t="s">
        <v>205</v>
      </c>
      <c r="I36" s="10" t="s">
        <v>204</v>
      </c>
    </row>
    <row r="37" spans="1:9" ht="51">
      <c r="A37" s="19">
        <v>2</v>
      </c>
      <c r="B37" s="20" t="s">
        <v>181</v>
      </c>
      <c r="C37" s="10" t="s">
        <v>182</v>
      </c>
      <c r="D37" s="10" t="s">
        <v>183</v>
      </c>
      <c r="E37" s="10" t="s">
        <v>184</v>
      </c>
      <c r="F37" s="10" t="s">
        <v>104</v>
      </c>
      <c r="G37" s="21">
        <v>2</v>
      </c>
      <c r="H37" s="20" t="s">
        <v>185</v>
      </c>
      <c r="I37" s="10" t="s">
        <v>184</v>
      </c>
    </row>
    <row r="38" spans="1:9" ht="51">
      <c r="A38" s="19">
        <v>2</v>
      </c>
      <c r="B38" s="20" t="s">
        <v>191</v>
      </c>
      <c r="C38" s="10" t="s">
        <v>192</v>
      </c>
      <c r="D38" s="10" t="s">
        <v>193</v>
      </c>
      <c r="E38" s="10" t="s">
        <v>194</v>
      </c>
      <c r="F38" s="10" t="s">
        <v>104</v>
      </c>
      <c r="G38" s="21">
        <v>2</v>
      </c>
      <c r="H38" s="20" t="s">
        <v>195</v>
      </c>
      <c r="I38" s="10" t="s">
        <v>194</v>
      </c>
    </row>
    <row r="39" spans="1:9">
      <c r="A39" s="121" t="s">
        <v>34</v>
      </c>
      <c r="B39" s="122"/>
      <c r="C39" s="122"/>
      <c r="D39" s="123"/>
      <c r="E39" s="11" t="s">
        <v>72</v>
      </c>
      <c r="F39" s="130"/>
      <c r="G39" s="131"/>
      <c r="H39" s="132"/>
      <c r="I39" s="11" t="s">
        <v>72</v>
      </c>
    </row>
    <row r="40" spans="1:9">
      <c r="A40" s="124" t="s">
        <v>46</v>
      </c>
      <c r="B40" s="125"/>
      <c r="C40" s="125"/>
      <c r="D40" s="125"/>
      <c r="E40" s="126"/>
      <c r="F40" s="124" t="s">
        <v>46</v>
      </c>
      <c r="G40" s="125"/>
      <c r="H40" s="125"/>
      <c r="I40" s="126"/>
    </row>
    <row r="41" spans="1:9" ht="178.5">
      <c r="A41" s="25">
        <v>1100</v>
      </c>
      <c r="B41" s="20" t="s">
        <v>206</v>
      </c>
      <c r="C41" s="26" t="s">
        <v>207</v>
      </c>
      <c r="D41" s="26" t="s">
        <v>208</v>
      </c>
      <c r="E41" s="26" t="s">
        <v>209</v>
      </c>
      <c r="F41" s="26" t="s">
        <v>210</v>
      </c>
      <c r="G41" s="27">
        <v>0</v>
      </c>
      <c r="H41" s="28" t="s">
        <v>211</v>
      </c>
      <c r="I41" s="26" t="s">
        <v>212</v>
      </c>
    </row>
    <row r="42" spans="1:9" ht="38.25">
      <c r="A42" s="19">
        <v>1</v>
      </c>
      <c r="B42" s="20" t="s">
        <v>213</v>
      </c>
      <c r="C42" s="10" t="s">
        <v>214</v>
      </c>
      <c r="D42" s="10" t="s">
        <v>215</v>
      </c>
      <c r="E42" s="10" t="s">
        <v>216</v>
      </c>
      <c r="F42" s="10" t="s">
        <v>104</v>
      </c>
      <c r="G42" s="21">
        <v>0</v>
      </c>
      <c r="H42" s="22" t="s">
        <v>216</v>
      </c>
      <c r="I42" s="10" t="s">
        <v>212</v>
      </c>
    </row>
    <row r="43" spans="1:9" ht="38.25">
      <c r="A43" s="29">
        <v>120</v>
      </c>
      <c r="B43" s="20" t="s">
        <v>217</v>
      </c>
      <c r="C43" s="10" t="s">
        <v>218</v>
      </c>
      <c r="D43" s="10" t="s">
        <v>219</v>
      </c>
      <c r="E43" s="10" t="s">
        <v>220</v>
      </c>
      <c r="F43" s="30" t="s">
        <v>221</v>
      </c>
      <c r="G43" s="31">
        <v>0</v>
      </c>
      <c r="H43" s="10" t="s">
        <v>222</v>
      </c>
      <c r="I43" s="10" t="s">
        <v>212</v>
      </c>
    </row>
    <row r="44" spans="1:9" ht="38.25">
      <c r="A44" s="29">
        <v>10</v>
      </c>
      <c r="B44" s="20" t="s">
        <v>223</v>
      </c>
      <c r="C44" s="10" t="s">
        <v>224</v>
      </c>
      <c r="D44" s="10" t="s">
        <v>225</v>
      </c>
      <c r="E44" s="10" t="s">
        <v>226</v>
      </c>
      <c r="F44" s="32" t="s">
        <v>104</v>
      </c>
      <c r="G44" s="31">
        <v>0</v>
      </c>
      <c r="H44" s="10" t="s">
        <v>227</v>
      </c>
      <c r="I44" s="10" t="s">
        <v>212</v>
      </c>
    </row>
    <row r="45" spans="1:9">
      <c r="A45" s="121" t="s">
        <v>34</v>
      </c>
      <c r="B45" s="122"/>
      <c r="C45" s="122"/>
      <c r="D45" s="123"/>
      <c r="E45" s="11" t="s">
        <v>73</v>
      </c>
      <c r="F45" s="130"/>
      <c r="G45" s="131"/>
      <c r="H45" s="132"/>
      <c r="I45" s="11" t="s">
        <v>87</v>
      </c>
    </row>
    <row r="46" spans="1:9">
      <c r="A46" s="124" t="s">
        <v>47</v>
      </c>
      <c r="B46" s="125"/>
      <c r="C46" s="125"/>
      <c r="D46" s="125"/>
      <c r="E46" s="126"/>
      <c r="F46" s="154" t="s">
        <v>47</v>
      </c>
      <c r="G46" s="155"/>
      <c r="H46" s="155"/>
      <c r="I46" s="156"/>
    </row>
    <row r="47" spans="1:9" ht="25.5">
      <c r="A47" s="29">
        <v>135</v>
      </c>
      <c r="B47" s="20" t="s">
        <v>228</v>
      </c>
      <c r="C47" s="10" t="s">
        <v>229</v>
      </c>
      <c r="D47" s="10" t="s">
        <v>230</v>
      </c>
      <c r="E47" s="10" t="s">
        <v>231</v>
      </c>
      <c r="F47" s="30" t="s">
        <v>221</v>
      </c>
      <c r="G47" s="31">
        <v>0</v>
      </c>
      <c r="H47" s="10" t="s">
        <v>232</v>
      </c>
      <c r="I47" s="10" t="s">
        <v>212</v>
      </c>
    </row>
    <row r="48" spans="1:9">
      <c r="A48" s="29">
        <v>10</v>
      </c>
      <c r="B48" s="20" t="s">
        <v>233</v>
      </c>
      <c r="C48" s="10" t="s">
        <v>234</v>
      </c>
      <c r="D48" s="10" t="s">
        <v>235</v>
      </c>
      <c r="E48" s="10" t="s">
        <v>236</v>
      </c>
      <c r="F48" s="32" t="s">
        <v>104</v>
      </c>
      <c r="G48" s="31">
        <v>0</v>
      </c>
      <c r="H48" s="10" t="s">
        <v>237</v>
      </c>
      <c r="I48" s="10" t="s">
        <v>212</v>
      </c>
    </row>
    <row r="49" spans="1:9" ht="25.5">
      <c r="A49" s="29">
        <v>10</v>
      </c>
      <c r="B49" s="20" t="s">
        <v>238</v>
      </c>
      <c r="C49" s="10" t="s">
        <v>239</v>
      </c>
      <c r="D49" s="10" t="s">
        <v>240</v>
      </c>
      <c r="E49" s="10" t="s">
        <v>241</v>
      </c>
      <c r="F49" s="32" t="s">
        <v>104</v>
      </c>
      <c r="G49" s="31">
        <v>0</v>
      </c>
      <c r="H49" s="10" t="s">
        <v>242</v>
      </c>
      <c r="I49" s="10" t="s">
        <v>212</v>
      </c>
    </row>
    <row r="50" spans="1:9" ht="25.5">
      <c r="A50" s="29">
        <v>30</v>
      </c>
      <c r="B50" s="20" t="s">
        <v>243</v>
      </c>
      <c r="C50" s="10" t="s">
        <v>244</v>
      </c>
      <c r="D50" s="10" t="s">
        <v>245</v>
      </c>
      <c r="E50" s="10" t="s">
        <v>246</v>
      </c>
      <c r="F50" s="32" t="s">
        <v>104</v>
      </c>
      <c r="G50" s="31">
        <v>0</v>
      </c>
      <c r="H50" s="10" t="s">
        <v>247</v>
      </c>
      <c r="I50" s="10" t="s">
        <v>212</v>
      </c>
    </row>
    <row r="51" spans="1:9" ht="51">
      <c r="A51" s="29">
        <v>30</v>
      </c>
      <c r="B51" s="20" t="s">
        <v>248</v>
      </c>
      <c r="C51" s="10" t="s">
        <v>249</v>
      </c>
      <c r="D51" s="10" t="s">
        <v>250</v>
      </c>
      <c r="E51" s="10" t="s">
        <v>251</v>
      </c>
      <c r="F51" s="32" t="s">
        <v>104</v>
      </c>
      <c r="G51" s="31">
        <v>0</v>
      </c>
      <c r="H51" s="10" t="s">
        <v>252</v>
      </c>
      <c r="I51" s="10" t="s">
        <v>212</v>
      </c>
    </row>
    <row r="52" spans="1:9">
      <c r="A52" s="29">
        <v>300</v>
      </c>
      <c r="B52" s="20" t="s">
        <v>253</v>
      </c>
      <c r="C52" s="10" t="s">
        <v>254</v>
      </c>
      <c r="D52" s="10" t="s">
        <v>255</v>
      </c>
      <c r="E52" s="10" t="s">
        <v>256</v>
      </c>
      <c r="F52" s="32" t="s">
        <v>104</v>
      </c>
      <c r="G52" s="31">
        <v>0</v>
      </c>
      <c r="H52" s="10" t="s">
        <v>257</v>
      </c>
      <c r="I52" s="10" t="s">
        <v>212</v>
      </c>
    </row>
    <row r="53" spans="1:9" ht="25.5">
      <c r="A53" s="29">
        <v>160</v>
      </c>
      <c r="B53" s="20" t="s">
        <v>258</v>
      </c>
      <c r="C53" s="10" t="s">
        <v>259</v>
      </c>
      <c r="D53" s="10" t="s">
        <v>260</v>
      </c>
      <c r="E53" s="10" t="s">
        <v>261</v>
      </c>
      <c r="F53" s="30" t="s">
        <v>221</v>
      </c>
      <c r="G53" s="31">
        <v>0</v>
      </c>
      <c r="H53" s="10" t="s">
        <v>262</v>
      </c>
      <c r="I53" s="10" t="s">
        <v>212</v>
      </c>
    </row>
    <row r="54" spans="1:9" ht="25.5">
      <c r="A54" s="29">
        <v>30</v>
      </c>
      <c r="B54" s="20" t="s">
        <v>263</v>
      </c>
      <c r="C54" s="10" t="s">
        <v>264</v>
      </c>
      <c r="D54" s="10" t="s">
        <v>265</v>
      </c>
      <c r="E54" s="10" t="s">
        <v>266</v>
      </c>
      <c r="F54" s="32" t="s">
        <v>104</v>
      </c>
      <c r="G54" s="31">
        <v>0</v>
      </c>
      <c r="H54" s="10" t="s">
        <v>267</v>
      </c>
      <c r="I54" s="10" t="s">
        <v>212</v>
      </c>
    </row>
    <row r="55" spans="1:9" ht="25.5">
      <c r="A55" s="29">
        <v>5</v>
      </c>
      <c r="B55" s="20" t="s">
        <v>268</v>
      </c>
      <c r="C55" s="10" t="s">
        <v>269</v>
      </c>
      <c r="D55" s="10" t="s">
        <v>270</v>
      </c>
      <c r="E55" s="10" t="s">
        <v>271</v>
      </c>
      <c r="F55" s="32" t="s">
        <v>104</v>
      </c>
      <c r="G55" s="31">
        <v>0</v>
      </c>
      <c r="H55" s="10" t="s">
        <v>272</v>
      </c>
      <c r="I55" s="10" t="s">
        <v>212</v>
      </c>
    </row>
    <row r="56" spans="1:9" ht="51">
      <c r="A56" s="29">
        <v>1</v>
      </c>
      <c r="B56" s="20" t="s">
        <v>273</v>
      </c>
      <c r="C56" s="10" t="s">
        <v>214</v>
      </c>
      <c r="D56" s="10" t="s">
        <v>215</v>
      </c>
      <c r="E56" s="10" t="s">
        <v>216</v>
      </c>
      <c r="F56" s="32" t="s">
        <v>104</v>
      </c>
      <c r="G56" s="31">
        <v>0</v>
      </c>
      <c r="H56" s="10" t="s">
        <v>216</v>
      </c>
      <c r="I56" s="10" t="s">
        <v>212</v>
      </c>
    </row>
    <row r="57" spans="1:9">
      <c r="A57" s="121" t="s">
        <v>34</v>
      </c>
      <c r="B57" s="122"/>
      <c r="C57" s="122"/>
      <c r="D57" s="123"/>
      <c r="E57" s="11" t="s">
        <v>74</v>
      </c>
      <c r="F57" s="130"/>
      <c r="G57" s="131"/>
      <c r="H57" s="132"/>
      <c r="I57" s="11" t="s">
        <v>87</v>
      </c>
    </row>
    <row r="58" spans="1:9">
      <c r="A58" s="124" t="s">
        <v>52</v>
      </c>
      <c r="B58" s="125"/>
      <c r="C58" s="125"/>
      <c r="D58" s="125"/>
      <c r="E58" s="126"/>
      <c r="F58" s="124" t="s">
        <v>52</v>
      </c>
      <c r="G58" s="125"/>
      <c r="H58" s="125"/>
      <c r="I58" s="126"/>
    </row>
    <row r="59" spans="1:9" ht="38.25">
      <c r="A59" s="29">
        <v>1</v>
      </c>
      <c r="B59" s="20" t="s">
        <v>274</v>
      </c>
      <c r="C59" s="10" t="s">
        <v>275</v>
      </c>
      <c r="D59" s="10" t="s">
        <v>276</v>
      </c>
      <c r="E59" s="10" t="s">
        <v>277</v>
      </c>
      <c r="F59" s="32" t="s">
        <v>104</v>
      </c>
      <c r="G59" s="31">
        <v>1</v>
      </c>
      <c r="H59" s="10" t="s">
        <v>277</v>
      </c>
      <c r="I59" s="10" t="s">
        <v>277</v>
      </c>
    </row>
    <row r="60" spans="1:9" ht="38.25">
      <c r="A60" s="29">
        <v>2</v>
      </c>
      <c r="B60" s="20" t="s">
        <v>278</v>
      </c>
      <c r="C60" s="10" t="s">
        <v>279</v>
      </c>
      <c r="D60" s="10" t="s">
        <v>280</v>
      </c>
      <c r="E60" s="10" t="s">
        <v>281</v>
      </c>
      <c r="F60" s="32" t="s">
        <v>104</v>
      </c>
      <c r="G60" s="31">
        <v>2</v>
      </c>
      <c r="H60" s="10" t="s">
        <v>282</v>
      </c>
      <c r="I60" s="10" t="s">
        <v>281</v>
      </c>
    </row>
    <row r="61" spans="1:9" ht="38.25">
      <c r="A61" s="29">
        <v>5</v>
      </c>
      <c r="B61" s="20" t="s">
        <v>283</v>
      </c>
      <c r="C61" s="10" t="s">
        <v>284</v>
      </c>
      <c r="D61" s="10" t="s">
        <v>285</v>
      </c>
      <c r="E61" s="10" t="s">
        <v>286</v>
      </c>
      <c r="F61" s="32" t="s">
        <v>104</v>
      </c>
      <c r="G61" s="31">
        <v>5</v>
      </c>
      <c r="H61" s="10" t="s">
        <v>287</v>
      </c>
      <c r="I61" s="10" t="s">
        <v>286</v>
      </c>
    </row>
    <row r="62" spans="1:9" ht="25.5">
      <c r="A62" s="29">
        <v>1</v>
      </c>
      <c r="B62" s="20" t="s">
        <v>288</v>
      </c>
      <c r="C62" s="10" t="s">
        <v>289</v>
      </c>
      <c r="D62" s="10" t="s">
        <v>290</v>
      </c>
      <c r="E62" s="10" t="s">
        <v>291</v>
      </c>
      <c r="F62" s="32" t="s">
        <v>104</v>
      </c>
      <c r="G62" s="31">
        <v>1</v>
      </c>
      <c r="H62" s="10" t="s">
        <v>291</v>
      </c>
      <c r="I62" s="10" t="s">
        <v>291</v>
      </c>
    </row>
    <row r="63" spans="1:9" ht="25.5">
      <c r="A63" s="29">
        <v>3</v>
      </c>
      <c r="B63" s="20" t="s">
        <v>292</v>
      </c>
      <c r="C63" s="10" t="s">
        <v>293</v>
      </c>
      <c r="D63" s="10" t="s">
        <v>294</v>
      </c>
      <c r="E63" s="10" t="s">
        <v>295</v>
      </c>
      <c r="F63" s="32" t="s">
        <v>104</v>
      </c>
      <c r="G63" s="31">
        <v>3</v>
      </c>
      <c r="H63" s="10" t="s">
        <v>296</v>
      </c>
      <c r="I63" s="10" t="s">
        <v>295</v>
      </c>
    </row>
    <row r="64" spans="1:9" ht="25.5">
      <c r="A64" s="29">
        <v>1</v>
      </c>
      <c r="B64" s="20" t="s">
        <v>297</v>
      </c>
      <c r="C64" s="10" t="s">
        <v>298</v>
      </c>
      <c r="D64" s="10" t="s">
        <v>299</v>
      </c>
      <c r="E64" s="10" t="s">
        <v>300</v>
      </c>
      <c r="F64" s="32" t="s">
        <v>104</v>
      </c>
      <c r="G64" s="31">
        <v>1</v>
      </c>
      <c r="H64" s="10" t="s">
        <v>300</v>
      </c>
      <c r="I64" s="10" t="s">
        <v>300</v>
      </c>
    </row>
    <row r="65" spans="1:9" ht="25.5">
      <c r="A65" s="29">
        <v>1</v>
      </c>
      <c r="B65" s="20" t="s">
        <v>301</v>
      </c>
      <c r="C65" s="10" t="s">
        <v>234</v>
      </c>
      <c r="D65" s="10" t="s">
        <v>235</v>
      </c>
      <c r="E65" s="10" t="s">
        <v>237</v>
      </c>
      <c r="F65" s="32" t="s">
        <v>104</v>
      </c>
      <c r="G65" s="31">
        <v>1</v>
      </c>
      <c r="H65" s="10" t="s">
        <v>237</v>
      </c>
      <c r="I65" s="10" t="s">
        <v>237</v>
      </c>
    </row>
    <row r="66" spans="1:9">
      <c r="A66" s="121" t="s">
        <v>34</v>
      </c>
      <c r="B66" s="122"/>
      <c r="C66" s="122"/>
      <c r="D66" s="123"/>
      <c r="E66" s="11" t="s">
        <v>75</v>
      </c>
      <c r="F66" s="130"/>
      <c r="G66" s="131"/>
      <c r="H66" s="132"/>
      <c r="I66" s="11" t="s">
        <v>75</v>
      </c>
    </row>
    <row r="67" spans="1:9">
      <c r="A67" s="124" t="s">
        <v>56</v>
      </c>
      <c r="B67" s="125"/>
      <c r="C67" s="125"/>
      <c r="D67" s="125"/>
      <c r="E67" s="126"/>
      <c r="F67" s="124" t="s">
        <v>56</v>
      </c>
      <c r="G67" s="125"/>
      <c r="H67" s="125"/>
      <c r="I67" s="126"/>
    </row>
    <row r="68" spans="1:9" ht="38.25">
      <c r="A68" s="29">
        <v>6</v>
      </c>
      <c r="B68" s="20" t="s">
        <v>302</v>
      </c>
      <c r="C68" s="10" t="s">
        <v>303</v>
      </c>
      <c r="D68" s="10" t="s">
        <v>304</v>
      </c>
      <c r="E68" s="10" t="s">
        <v>305</v>
      </c>
      <c r="F68" s="32" t="s">
        <v>104</v>
      </c>
      <c r="G68" s="31">
        <v>6</v>
      </c>
      <c r="H68" s="10" t="s">
        <v>306</v>
      </c>
      <c r="I68" s="10" t="s">
        <v>305</v>
      </c>
    </row>
    <row r="69" spans="1:9" ht="38.25">
      <c r="A69" s="29">
        <v>6</v>
      </c>
      <c r="B69" s="20" t="s">
        <v>307</v>
      </c>
      <c r="C69" s="10" t="s">
        <v>308</v>
      </c>
      <c r="D69" s="10" t="s">
        <v>309</v>
      </c>
      <c r="E69" s="10" t="s">
        <v>310</v>
      </c>
      <c r="F69" s="32" t="s">
        <v>104</v>
      </c>
      <c r="G69" s="31">
        <v>6</v>
      </c>
      <c r="H69" s="10" t="s">
        <v>311</v>
      </c>
      <c r="I69" s="10" t="s">
        <v>310</v>
      </c>
    </row>
    <row r="70" spans="1:9">
      <c r="A70" s="121" t="s">
        <v>34</v>
      </c>
      <c r="B70" s="122"/>
      <c r="C70" s="122"/>
      <c r="D70" s="123"/>
      <c r="E70" s="11" t="s">
        <v>76</v>
      </c>
      <c r="F70" s="130"/>
      <c r="G70" s="131"/>
      <c r="H70" s="132"/>
      <c r="I70" s="11" t="s">
        <v>76</v>
      </c>
    </row>
    <row r="71" spans="1:9">
      <c r="A71" s="124" t="s">
        <v>58</v>
      </c>
      <c r="B71" s="125"/>
      <c r="C71" s="125"/>
      <c r="D71" s="125"/>
      <c r="E71" s="126"/>
      <c r="F71" s="151" t="s">
        <v>58</v>
      </c>
      <c r="G71" s="152"/>
      <c r="H71" s="152"/>
      <c r="I71" s="153"/>
    </row>
    <row r="72" spans="1:9" ht="51">
      <c r="A72" s="29">
        <v>20</v>
      </c>
      <c r="B72" s="20" t="s">
        <v>312</v>
      </c>
      <c r="C72" s="10" t="s">
        <v>313</v>
      </c>
      <c r="D72" s="10" t="s">
        <v>314</v>
      </c>
      <c r="E72" s="10" t="s">
        <v>315</v>
      </c>
      <c r="F72" s="30" t="s">
        <v>316</v>
      </c>
      <c r="G72" s="31">
        <v>20</v>
      </c>
      <c r="H72" s="10" t="s">
        <v>317</v>
      </c>
      <c r="I72" s="10" t="s">
        <v>315</v>
      </c>
    </row>
    <row r="73" spans="1:9" ht="25.5">
      <c r="A73" s="29">
        <v>1</v>
      </c>
      <c r="B73" s="20" t="s">
        <v>318</v>
      </c>
      <c r="C73" s="10" t="s">
        <v>319</v>
      </c>
      <c r="D73" s="10" t="s">
        <v>320</v>
      </c>
      <c r="E73" s="10" t="s">
        <v>321</v>
      </c>
      <c r="F73" s="32" t="s">
        <v>104</v>
      </c>
      <c r="G73" s="31">
        <v>1</v>
      </c>
      <c r="H73" s="10" t="s">
        <v>321</v>
      </c>
      <c r="I73" s="10" t="s">
        <v>321</v>
      </c>
    </row>
    <row r="74" spans="1:9" ht="25.5">
      <c r="A74" s="29">
        <v>1</v>
      </c>
      <c r="B74" s="20" t="s">
        <v>322</v>
      </c>
      <c r="C74" s="10" t="s">
        <v>323</v>
      </c>
      <c r="D74" s="10" t="s">
        <v>324</v>
      </c>
      <c r="E74" s="10" t="s">
        <v>325</v>
      </c>
      <c r="F74" s="32" t="s">
        <v>104</v>
      </c>
      <c r="G74" s="31">
        <v>1</v>
      </c>
      <c r="H74" s="10" t="s">
        <v>325</v>
      </c>
      <c r="I74" s="10" t="s">
        <v>325</v>
      </c>
    </row>
    <row r="75" spans="1:9">
      <c r="A75" s="121" t="s">
        <v>34</v>
      </c>
      <c r="B75" s="122"/>
      <c r="C75" s="122"/>
      <c r="D75" s="123"/>
      <c r="E75" s="11" t="s">
        <v>77</v>
      </c>
      <c r="F75" s="130"/>
      <c r="G75" s="131"/>
      <c r="H75" s="132"/>
      <c r="I75" s="11" t="s">
        <v>77</v>
      </c>
    </row>
    <row r="76" spans="1:9">
      <c r="A76" s="124" t="s">
        <v>59</v>
      </c>
      <c r="B76" s="125"/>
      <c r="C76" s="125"/>
      <c r="D76" s="125"/>
      <c r="E76" s="126"/>
      <c r="F76" s="124" t="s">
        <v>59</v>
      </c>
      <c r="G76" s="125"/>
      <c r="H76" s="125"/>
      <c r="I76" s="126"/>
    </row>
    <row r="77" spans="1:9" ht="25.5">
      <c r="A77" s="29">
        <v>1</v>
      </c>
      <c r="B77" s="20" t="s">
        <v>326</v>
      </c>
      <c r="C77" s="10" t="s">
        <v>327</v>
      </c>
      <c r="D77" s="10" t="s">
        <v>328</v>
      </c>
      <c r="E77" s="10" t="s">
        <v>329</v>
      </c>
      <c r="F77" s="32" t="s">
        <v>104</v>
      </c>
      <c r="G77" s="31">
        <v>0.5</v>
      </c>
      <c r="H77" s="10" t="s">
        <v>329</v>
      </c>
      <c r="I77" s="10" t="s">
        <v>330</v>
      </c>
    </row>
    <row r="78" spans="1:9">
      <c r="A78" s="121" t="s">
        <v>34</v>
      </c>
      <c r="B78" s="122"/>
      <c r="C78" s="122"/>
      <c r="D78" s="123"/>
      <c r="E78" s="11" t="s">
        <v>78</v>
      </c>
      <c r="F78" s="130"/>
      <c r="G78" s="131"/>
      <c r="H78" s="132"/>
      <c r="I78" s="11" t="s">
        <v>88</v>
      </c>
    </row>
    <row r="79" spans="1:9">
      <c r="A79" s="124" t="s">
        <v>60</v>
      </c>
      <c r="B79" s="125"/>
      <c r="C79" s="125"/>
      <c r="D79" s="125"/>
      <c r="E79" s="126"/>
      <c r="F79" s="148" t="s">
        <v>60</v>
      </c>
      <c r="G79" s="149"/>
      <c r="H79" s="149"/>
      <c r="I79" s="150"/>
    </row>
    <row r="80" spans="1:9" ht="38.25">
      <c r="A80" s="29">
        <v>1</v>
      </c>
      <c r="B80" s="20" t="s">
        <v>331</v>
      </c>
      <c r="C80" s="10" t="s">
        <v>332</v>
      </c>
      <c r="D80" s="10" t="s">
        <v>333</v>
      </c>
      <c r="E80" s="10" t="s">
        <v>334</v>
      </c>
      <c r="F80" s="32" t="s">
        <v>104</v>
      </c>
      <c r="G80" s="31">
        <v>0</v>
      </c>
      <c r="H80" s="10" t="s">
        <v>334</v>
      </c>
      <c r="I80" s="10" t="s">
        <v>212</v>
      </c>
    </row>
    <row r="81" spans="1:9">
      <c r="A81" s="121" t="s">
        <v>34</v>
      </c>
      <c r="B81" s="122"/>
      <c r="C81" s="122"/>
      <c r="D81" s="123"/>
      <c r="E81" s="11" t="s">
        <v>79</v>
      </c>
      <c r="F81" s="130"/>
      <c r="G81" s="131"/>
      <c r="H81" s="132"/>
      <c r="I81" s="11" t="s">
        <v>87</v>
      </c>
    </row>
    <row r="82" spans="1:9">
      <c r="A82" s="124" t="s">
        <v>61</v>
      </c>
      <c r="B82" s="125"/>
      <c r="C82" s="125"/>
      <c r="D82" s="125"/>
      <c r="E82" s="126"/>
      <c r="F82" s="124" t="s">
        <v>61</v>
      </c>
      <c r="G82" s="125"/>
      <c r="H82" s="125"/>
      <c r="I82" s="126"/>
    </row>
    <row r="83" spans="1:9" ht="25.5">
      <c r="A83" s="29">
        <v>660</v>
      </c>
      <c r="B83" s="20" t="s">
        <v>335</v>
      </c>
      <c r="C83" s="10" t="s">
        <v>336</v>
      </c>
      <c r="D83" s="10" t="s">
        <v>337</v>
      </c>
      <c r="E83" s="10" t="s">
        <v>338</v>
      </c>
      <c r="F83" s="30" t="s">
        <v>316</v>
      </c>
      <c r="G83" s="19">
        <v>330</v>
      </c>
      <c r="H83" s="10" t="s">
        <v>339</v>
      </c>
      <c r="I83" s="10" t="s">
        <v>340</v>
      </c>
    </row>
    <row r="84" spans="1:9">
      <c r="A84" s="19">
        <v>1320</v>
      </c>
      <c r="B84" s="20" t="s">
        <v>341</v>
      </c>
      <c r="C84" s="10" t="s">
        <v>342</v>
      </c>
      <c r="D84" s="10" t="s">
        <v>343</v>
      </c>
      <c r="E84" s="10" t="s">
        <v>344</v>
      </c>
      <c r="F84" s="30" t="s">
        <v>316</v>
      </c>
      <c r="G84" s="19">
        <v>660</v>
      </c>
      <c r="H84" s="10" t="s">
        <v>345</v>
      </c>
      <c r="I84" s="10" t="s">
        <v>346</v>
      </c>
    </row>
    <row r="85" spans="1:9" ht="25.5">
      <c r="A85" s="29">
        <v>880</v>
      </c>
      <c r="B85" s="20" t="s">
        <v>347</v>
      </c>
      <c r="C85" s="10" t="s">
        <v>348</v>
      </c>
      <c r="D85" s="10" t="s">
        <v>349</v>
      </c>
      <c r="E85" s="10" t="s">
        <v>350</v>
      </c>
      <c r="F85" s="30" t="s">
        <v>316</v>
      </c>
      <c r="G85" s="19">
        <v>440</v>
      </c>
      <c r="H85" s="10" t="s">
        <v>351</v>
      </c>
      <c r="I85" s="10" t="s">
        <v>352</v>
      </c>
    </row>
    <row r="86" spans="1:9">
      <c r="A86" s="19">
        <v>440</v>
      </c>
      <c r="B86" s="20" t="s">
        <v>353</v>
      </c>
      <c r="C86" s="10" t="s">
        <v>354</v>
      </c>
      <c r="D86" s="10" t="s">
        <v>355</v>
      </c>
      <c r="E86" s="10" t="s">
        <v>356</v>
      </c>
      <c r="F86" s="30" t="s">
        <v>316</v>
      </c>
      <c r="G86" s="19">
        <v>220</v>
      </c>
      <c r="H86" s="10" t="s">
        <v>357</v>
      </c>
      <c r="I86" s="10" t="s">
        <v>358</v>
      </c>
    </row>
    <row r="87" spans="1:9">
      <c r="A87" s="29">
        <v>542</v>
      </c>
      <c r="B87" s="20" t="s">
        <v>359</v>
      </c>
      <c r="C87" s="10" t="s">
        <v>360</v>
      </c>
      <c r="D87" s="10" t="s">
        <v>361</v>
      </c>
      <c r="E87" s="10" t="s">
        <v>362</v>
      </c>
      <c r="F87" s="30" t="s">
        <v>316</v>
      </c>
      <c r="G87" s="19">
        <v>542</v>
      </c>
      <c r="H87" s="10" t="s">
        <v>363</v>
      </c>
      <c r="I87" s="10" t="s">
        <v>362</v>
      </c>
    </row>
    <row r="88" spans="1:9">
      <c r="A88" s="19">
        <v>1320</v>
      </c>
      <c r="B88" s="20" t="s">
        <v>364</v>
      </c>
      <c r="C88" s="22" t="s">
        <v>365</v>
      </c>
      <c r="D88" s="23" t="s">
        <v>366</v>
      </c>
      <c r="E88" s="22" t="s">
        <v>367</v>
      </c>
      <c r="F88" s="10" t="s">
        <v>316</v>
      </c>
      <c r="G88" s="19">
        <v>660</v>
      </c>
      <c r="H88" s="23" t="s">
        <v>368</v>
      </c>
      <c r="I88" s="10" t="s">
        <v>369</v>
      </c>
    </row>
    <row r="89" spans="1:9">
      <c r="A89" s="121" t="s">
        <v>34</v>
      </c>
      <c r="B89" s="122"/>
      <c r="C89" s="122"/>
      <c r="D89" s="123"/>
      <c r="E89" s="33" t="s">
        <v>80</v>
      </c>
      <c r="F89" s="130"/>
      <c r="G89" s="131"/>
      <c r="H89" s="132"/>
      <c r="I89" s="11" t="s">
        <v>89</v>
      </c>
    </row>
    <row r="90" spans="1:9">
      <c r="A90" s="124" t="s">
        <v>64</v>
      </c>
      <c r="B90" s="125"/>
      <c r="C90" s="125"/>
      <c r="D90" s="126"/>
      <c r="E90" s="33" t="s">
        <v>70</v>
      </c>
      <c r="F90" s="145" t="s">
        <v>90</v>
      </c>
      <c r="G90" s="146"/>
      <c r="H90" s="147"/>
      <c r="I90" s="34" t="s">
        <v>91</v>
      </c>
    </row>
    <row r="91" spans="1:9" ht="25.5" customHeight="1">
      <c r="A91" s="139"/>
      <c r="B91" s="140"/>
      <c r="C91" s="140"/>
      <c r="D91" s="140"/>
      <c r="E91" s="140"/>
      <c r="F91" s="140"/>
      <c r="G91" s="140"/>
      <c r="H91" s="140"/>
      <c r="I91" s="141"/>
    </row>
    <row r="92" spans="1:9" ht="36" customHeight="1">
      <c r="A92" s="142"/>
      <c r="B92" s="143"/>
      <c r="C92" s="143"/>
      <c r="D92" s="143"/>
      <c r="E92" s="143"/>
      <c r="F92" s="143"/>
      <c r="G92" s="143"/>
      <c r="H92" s="143"/>
      <c r="I92" s="144"/>
    </row>
  </sheetData>
  <mergeCells count="57">
    <mergeCell ref="C19:E19"/>
    <mergeCell ref="F19:I19"/>
    <mergeCell ref="A1:E1"/>
    <mergeCell ref="F1:I5"/>
    <mergeCell ref="A2:C2"/>
    <mergeCell ref="A3:C3"/>
    <mergeCell ref="A4:C4"/>
    <mergeCell ref="A5:C5"/>
    <mergeCell ref="A6:D6"/>
    <mergeCell ref="F6:I7"/>
    <mergeCell ref="A7:D7"/>
    <mergeCell ref="A9:E9"/>
    <mergeCell ref="F9:I9"/>
    <mergeCell ref="C23:E23"/>
    <mergeCell ref="F23:I23"/>
    <mergeCell ref="C28:E28"/>
    <mergeCell ref="F28:I28"/>
    <mergeCell ref="C33:E33"/>
    <mergeCell ref="F33:I33"/>
    <mergeCell ref="A39:D39"/>
    <mergeCell ref="F39:H39"/>
    <mergeCell ref="A40:E40"/>
    <mergeCell ref="F40:I40"/>
    <mergeCell ref="A45:D45"/>
    <mergeCell ref="F45:H45"/>
    <mergeCell ref="A46:E46"/>
    <mergeCell ref="F46:I46"/>
    <mergeCell ref="A57:D57"/>
    <mergeCell ref="F57:H57"/>
    <mergeCell ref="A58:E58"/>
    <mergeCell ref="F58:I58"/>
    <mergeCell ref="A66:D66"/>
    <mergeCell ref="F66:H66"/>
    <mergeCell ref="A67:E67"/>
    <mergeCell ref="F67:I67"/>
    <mergeCell ref="A70:D70"/>
    <mergeCell ref="F70:H70"/>
    <mergeCell ref="A71:E71"/>
    <mergeCell ref="F71:I71"/>
    <mergeCell ref="A75:D75"/>
    <mergeCell ref="F75:H75"/>
    <mergeCell ref="A76:E76"/>
    <mergeCell ref="F76:I76"/>
    <mergeCell ref="A78:D78"/>
    <mergeCell ref="F78:H78"/>
    <mergeCell ref="A79:E79"/>
    <mergeCell ref="F79:I79"/>
    <mergeCell ref="A81:D81"/>
    <mergeCell ref="F81:H81"/>
    <mergeCell ref="A91:I91"/>
    <mergeCell ref="A92:I92"/>
    <mergeCell ref="A82:E82"/>
    <mergeCell ref="F82:I82"/>
    <mergeCell ref="A89:D89"/>
    <mergeCell ref="F89:H89"/>
    <mergeCell ref="A90:D90"/>
    <mergeCell ref="F90:H9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1"/>
  <sheetViews>
    <sheetView workbookViewId="0">
      <selection activeCell="I27" sqref="I27"/>
    </sheetView>
  </sheetViews>
  <sheetFormatPr defaultRowHeight="15"/>
  <cols>
    <col min="1" max="1" width="10.42578125" customWidth="1"/>
    <col min="2" max="2" width="40" customWidth="1"/>
    <col min="3" max="3" width="14" customWidth="1"/>
    <col min="4" max="4" width="12.7109375" customWidth="1"/>
    <col min="5" max="5" width="14.140625" customWidth="1"/>
    <col min="6" max="6" width="12.140625" customWidth="1"/>
    <col min="7" max="7" width="14.42578125" customWidth="1"/>
    <col min="8" max="8" width="16.85546875" customWidth="1"/>
    <col min="9" max="9" width="14.140625" customWidth="1"/>
    <col min="11" max="11" width="12.28515625" customWidth="1"/>
  </cols>
  <sheetData>
    <row r="1" spans="1:9">
      <c r="A1" s="170" t="s">
        <v>669</v>
      </c>
      <c r="B1" s="171"/>
      <c r="C1" s="171"/>
      <c r="D1" s="171"/>
      <c r="E1" s="172"/>
      <c r="F1" s="194"/>
      <c r="G1" s="195"/>
      <c r="H1" s="195"/>
      <c r="I1" s="195"/>
    </row>
    <row r="2" spans="1:9" ht="24.75" customHeight="1">
      <c r="A2" s="185" t="s">
        <v>24</v>
      </c>
      <c r="B2" s="186"/>
      <c r="C2" s="187"/>
      <c r="D2" s="41" t="s">
        <v>25</v>
      </c>
      <c r="E2" s="42" t="s">
        <v>26</v>
      </c>
      <c r="F2" s="194"/>
      <c r="G2" s="195"/>
      <c r="H2" s="195"/>
      <c r="I2" s="195"/>
    </row>
    <row r="3" spans="1:9" ht="24.75" customHeight="1">
      <c r="A3" s="185" t="s">
        <v>375</v>
      </c>
      <c r="B3" s="186"/>
      <c r="C3" s="187"/>
      <c r="D3" s="41" t="s">
        <v>69</v>
      </c>
      <c r="E3" s="42" t="s">
        <v>70</v>
      </c>
      <c r="F3" s="194"/>
      <c r="G3" s="195"/>
      <c r="H3" s="195"/>
      <c r="I3" s="195"/>
    </row>
    <row r="4" spans="1:9" ht="15" customHeight="1">
      <c r="A4" s="185" t="s">
        <v>376</v>
      </c>
      <c r="B4" s="186"/>
      <c r="C4" s="187"/>
      <c r="D4" s="43" t="s">
        <v>621</v>
      </c>
      <c r="E4" s="42" t="s">
        <v>377</v>
      </c>
      <c r="F4" s="194"/>
      <c r="G4" s="195"/>
      <c r="H4" s="195"/>
      <c r="I4" s="195"/>
    </row>
    <row r="5" spans="1:9" ht="20.25" customHeight="1">
      <c r="A5" s="185" t="s">
        <v>27</v>
      </c>
      <c r="B5" s="186"/>
      <c r="C5" s="187"/>
      <c r="D5" s="13">
        <v>912</v>
      </c>
      <c r="E5" s="42" t="s">
        <v>371</v>
      </c>
      <c r="F5" s="196"/>
      <c r="G5" s="197"/>
      <c r="H5" s="197"/>
      <c r="I5" s="197"/>
    </row>
    <row r="6" spans="1:9" ht="25.5">
      <c r="A6" s="185" t="s">
        <v>378</v>
      </c>
      <c r="B6" s="186"/>
      <c r="C6" s="186"/>
      <c r="D6" s="187"/>
      <c r="E6" s="42" t="s">
        <v>28</v>
      </c>
      <c r="F6" s="188" t="s">
        <v>372</v>
      </c>
      <c r="G6" s="189"/>
      <c r="H6" s="189"/>
      <c r="I6" s="190"/>
    </row>
    <row r="7" spans="1:9">
      <c r="A7" s="185" t="s">
        <v>379</v>
      </c>
      <c r="B7" s="186"/>
      <c r="C7" s="186"/>
      <c r="D7" s="187"/>
      <c r="E7" s="42" t="s">
        <v>83</v>
      </c>
      <c r="F7" s="191"/>
      <c r="G7" s="192"/>
      <c r="H7" s="192"/>
      <c r="I7" s="193"/>
    </row>
    <row r="8" spans="1:9" ht="54">
      <c r="A8" s="42" t="s">
        <v>30</v>
      </c>
      <c r="B8" s="42" t="s">
        <v>31</v>
      </c>
      <c r="C8" s="42" t="s">
        <v>32</v>
      </c>
      <c r="D8" s="43" t="s">
        <v>622</v>
      </c>
      <c r="E8" s="42" t="s">
        <v>34</v>
      </c>
      <c r="F8" s="17" t="s">
        <v>84</v>
      </c>
      <c r="G8" s="18" t="s">
        <v>85</v>
      </c>
      <c r="H8" s="18" t="s">
        <v>32</v>
      </c>
      <c r="I8" s="17" t="s">
        <v>34</v>
      </c>
    </row>
    <row r="9" spans="1:9">
      <c r="A9" s="44"/>
      <c r="B9" s="45" t="s">
        <v>35</v>
      </c>
      <c r="C9" s="44"/>
      <c r="D9" s="44"/>
      <c r="E9" s="44"/>
      <c r="F9" s="124" t="s">
        <v>86</v>
      </c>
      <c r="G9" s="125" t="s">
        <v>31</v>
      </c>
      <c r="H9" s="125" t="s">
        <v>380</v>
      </c>
      <c r="I9" s="126"/>
    </row>
    <row r="10" spans="1:9" ht="25.5">
      <c r="A10" s="47">
        <v>8</v>
      </c>
      <c r="B10" s="46" t="s">
        <v>623</v>
      </c>
      <c r="C10" s="42" t="s">
        <v>381</v>
      </c>
      <c r="D10" s="41" t="s">
        <v>382</v>
      </c>
      <c r="E10" s="42" t="s">
        <v>383</v>
      </c>
      <c r="F10" s="45" t="s">
        <v>373</v>
      </c>
      <c r="G10" s="48">
        <v>0</v>
      </c>
      <c r="H10" s="49" t="s">
        <v>384</v>
      </c>
      <c r="I10" s="42" t="s">
        <v>87</v>
      </c>
    </row>
    <row r="11" spans="1:9">
      <c r="A11" s="50">
        <v>1</v>
      </c>
      <c r="B11" s="46" t="s">
        <v>624</v>
      </c>
      <c r="C11" s="42" t="s">
        <v>385</v>
      </c>
      <c r="D11" s="41" t="s">
        <v>386</v>
      </c>
      <c r="E11" s="42" t="s">
        <v>387</v>
      </c>
      <c r="F11" s="45" t="s">
        <v>373</v>
      </c>
      <c r="G11" s="48">
        <v>0</v>
      </c>
      <c r="H11" s="49" t="s">
        <v>387</v>
      </c>
      <c r="I11" s="42" t="s">
        <v>87</v>
      </c>
    </row>
    <row r="12" spans="1:9" ht="25.5">
      <c r="A12" s="51">
        <v>4</v>
      </c>
      <c r="B12" s="46" t="s">
        <v>625</v>
      </c>
      <c r="C12" s="42" t="s">
        <v>388</v>
      </c>
      <c r="D12" s="41" t="s">
        <v>389</v>
      </c>
      <c r="E12" s="42" t="s">
        <v>390</v>
      </c>
      <c r="F12" s="45" t="s">
        <v>373</v>
      </c>
      <c r="G12" s="48">
        <v>0</v>
      </c>
      <c r="H12" s="49" t="s">
        <v>391</v>
      </c>
      <c r="I12" s="42" t="s">
        <v>87</v>
      </c>
    </row>
    <row r="13" spans="1:9" ht="25.5">
      <c r="A13" s="47">
        <v>10</v>
      </c>
      <c r="B13" s="46" t="s">
        <v>626</v>
      </c>
      <c r="C13" s="42" t="s">
        <v>392</v>
      </c>
      <c r="D13" s="41" t="s">
        <v>393</v>
      </c>
      <c r="E13" s="42" t="s">
        <v>394</v>
      </c>
      <c r="F13" s="45" t="s">
        <v>373</v>
      </c>
      <c r="G13" s="48">
        <v>0</v>
      </c>
      <c r="H13" s="49" t="s">
        <v>395</v>
      </c>
      <c r="I13" s="42" t="s">
        <v>87</v>
      </c>
    </row>
    <row r="14" spans="1:9">
      <c r="A14" s="47">
        <v>312</v>
      </c>
      <c r="B14" s="46" t="s">
        <v>627</v>
      </c>
      <c r="C14" s="42" t="s">
        <v>396</v>
      </c>
      <c r="D14" s="52" t="s">
        <v>397</v>
      </c>
      <c r="E14" s="42" t="s">
        <v>398</v>
      </c>
      <c r="F14" s="45" t="s">
        <v>373</v>
      </c>
      <c r="G14" s="48">
        <v>0</v>
      </c>
      <c r="H14" s="53" t="s">
        <v>399</v>
      </c>
      <c r="I14" s="42" t="s">
        <v>87</v>
      </c>
    </row>
    <row r="15" spans="1:9">
      <c r="A15" s="47">
        <v>30</v>
      </c>
      <c r="B15" s="46" t="s">
        <v>36</v>
      </c>
      <c r="C15" s="42" t="s">
        <v>400</v>
      </c>
      <c r="D15" s="52" t="s">
        <v>401</v>
      </c>
      <c r="E15" s="42" t="s">
        <v>402</v>
      </c>
      <c r="F15" s="45" t="s">
        <v>373</v>
      </c>
      <c r="G15" s="48">
        <v>0</v>
      </c>
      <c r="H15" s="53" t="s">
        <v>403</v>
      </c>
      <c r="I15" s="42" t="s">
        <v>404</v>
      </c>
    </row>
    <row r="16" spans="1:9">
      <c r="A16" s="47">
        <v>30</v>
      </c>
      <c r="B16" s="46" t="s">
        <v>628</v>
      </c>
      <c r="C16" s="42" t="s">
        <v>405</v>
      </c>
      <c r="D16" s="52" t="s">
        <v>406</v>
      </c>
      <c r="E16" s="42" t="s">
        <v>407</v>
      </c>
      <c r="F16" s="45" t="s">
        <v>373</v>
      </c>
      <c r="G16" s="48">
        <v>0</v>
      </c>
      <c r="H16" s="53" t="s">
        <v>408</v>
      </c>
      <c r="I16" s="42" t="s">
        <v>87</v>
      </c>
    </row>
    <row r="17" spans="1:9">
      <c r="A17" s="47">
        <v>30</v>
      </c>
      <c r="B17" s="46" t="s">
        <v>37</v>
      </c>
      <c r="C17" s="42" t="s">
        <v>409</v>
      </c>
      <c r="D17" s="41" t="s">
        <v>410</v>
      </c>
      <c r="E17" s="42" t="s">
        <v>411</v>
      </c>
      <c r="F17" s="45" t="s">
        <v>373</v>
      </c>
      <c r="G17" s="48">
        <v>0</v>
      </c>
      <c r="H17" s="53" t="s">
        <v>412</v>
      </c>
      <c r="I17" s="42" t="s">
        <v>87</v>
      </c>
    </row>
    <row r="18" spans="1:9">
      <c r="A18" s="47">
        <v>40</v>
      </c>
      <c r="B18" s="46" t="s">
        <v>38</v>
      </c>
      <c r="C18" s="42" t="s">
        <v>413</v>
      </c>
      <c r="D18" s="41" t="s">
        <v>414</v>
      </c>
      <c r="E18" s="42" t="s">
        <v>415</v>
      </c>
      <c r="F18" s="45" t="s">
        <v>373</v>
      </c>
      <c r="G18" s="48">
        <v>0</v>
      </c>
      <c r="H18" s="53" t="s">
        <v>416</v>
      </c>
      <c r="I18" s="42" t="s">
        <v>87</v>
      </c>
    </row>
    <row r="19" spans="1:9">
      <c r="A19" s="47">
        <v>2</v>
      </c>
      <c r="B19" s="42" t="s">
        <v>39</v>
      </c>
      <c r="C19" s="44"/>
      <c r="D19" s="44"/>
      <c r="E19" s="44"/>
      <c r="F19" s="44"/>
      <c r="G19" s="54" t="s">
        <v>417</v>
      </c>
      <c r="H19" s="46" t="s">
        <v>418</v>
      </c>
      <c r="I19" s="44"/>
    </row>
    <row r="20" spans="1:9">
      <c r="A20" s="47">
        <v>5</v>
      </c>
      <c r="B20" s="46" t="s">
        <v>629</v>
      </c>
      <c r="C20" s="42" t="s">
        <v>419</v>
      </c>
      <c r="D20" s="41" t="s">
        <v>420</v>
      </c>
      <c r="E20" s="42" t="s">
        <v>421</v>
      </c>
      <c r="F20" s="45" t="s">
        <v>373</v>
      </c>
      <c r="G20" s="48">
        <v>0</v>
      </c>
      <c r="H20" s="53" t="s">
        <v>422</v>
      </c>
      <c r="I20" s="42" t="s">
        <v>404</v>
      </c>
    </row>
    <row r="21" spans="1:9">
      <c r="A21" s="47">
        <v>2</v>
      </c>
      <c r="B21" s="46" t="s">
        <v>40</v>
      </c>
      <c r="C21" s="42" t="s">
        <v>423</v>
      </c>
      <c r="D21" s="41" t="s">
        <v>424</v>
      </c>
      <c r="E21" s="42" t="s">
        <v>425</v>
      </c>
      <c r="F21" s="45" t="s">
        <v>373</v>
      </c>
      <c r="G21" s="48">
        <v>0</v>
      </c>
      <c r="H21" s="53" t="s">
        <v>426</v>
      </c>
      <c r="I21" s="42" t="s">
        <v>87</v>
      </c>
    </row>
    <row r="22" spans="1:9" ht="25.5">
      <c r="A22" s="55">
        <v>1</v>
      </c>
      <c r="B22" s="46" t="s">
        <v>630</v>
      </c>
      <c r="C22" s="42" t="s">
        <v>427</v>
      </c>
      <c r="D22" s="41" t="s">
        <v>428</v>
      </c>
      <c r="E22" s="42" t="s">
        <v>429</v>
      </c>
      <c r="F22" s="45" t="s">
        <v>373</v>
      </c>
      <c r="G22" s="48">
        <v>0</v>
      </c>
      <c r="H22" s="49" t="s">
        <v>429</v>
      </c>
      <c r="I22" s="42" t="s">
        <v>87</v>
      </c>
    </row>
    <row r="23" spans="1:9">
      <c r="A23" s="56">
        <v>2</v>
      </c>
      <c r="B23" s="42" t="s">
        <v>41</v>
      </c>
      <c r="C23" s="44"/>
      <c r="D23" s="44"/>
      <c r="E23" s="44"/>
      <c r="F23" s="44"/>
      <c r="G23" s="54" t="s">
        <v>417</v>
      </c>
      <c r="H23" s="46" t="s">
        <v>430</v>
      </c>
      <c r="I23" s="44"/>
    </row>
    <row r="24" spans="1:9">
      <c r="A24" s="57">
        <v>1</v>
      </c>
      <c r="B24" s="46" t="s">
        <v>631</v>
      </c>
      <c r="C24" s="42" t="s">
        <v>431</v>
      </c>
      <c r="D24" s="41" t="s">
        <v>432</v>
      </c>
      <c r="E24" s="42" t="s">
        <v>433</v>
      </c>
      <c r="F24" s="45" t="s">
        <v>373</v>
      </c>
      <c r="G24" s="48">
        <v>0</v>
      </c>
      <c r="H24" s="49" t="s">
        <v>433</v>
      </c>
      <c r="I24" s="42" t="s">
        <v>87</v>
      </c>
    </row>
    <row r="25" spans="1:9">
      <c r="A25" s="47">
        <v>2</v>
      </c>
      <c r="B25" s="46" t="s">
        <v>632</v>
      </c>
      <c r="C25" s="42" t="s">
        <v>434</v>
      </c>
      <c r="D25" s="41" t="s">
        <v>435</v>
      </c>
      <c r="E25" s="42" t="s">
        <v>436</v>
      </c>
      <c r="F25" s="45" t="s">
        <v>373</v>
      </c>
      <c r="G25" s="48">
        <v>0</v>
      </c>
      <c r="H25" s="53" t="s">
        <v>437</v>
      </c>
      <c r="I25" s="42" t="s">
        <v>404</v>
      </c>
    </row>
    <row r="26" spans="1:9">
      <c r="A26" s="47">
        <v>3</v>
      </c>
      <c r="B26" s="46" t="s">
        <v>42</v>
      </c>
      <c r="C26" s="42" t="s">
        <v>438</v>
      </c>
      <c r="D26" s="41" t="s">
        <v>439</v>
      </c>
      <c r="E26" s="42" t="s">
        <v>440</v>
      </c>
      <c r="F26" s="45" t="s">
        <v>373</v>
      </c>
      <c r="G26" s="48">
        <v>0</v>
      </c>
      <c r="H26" s="53" t="s">
        <v>441</v>
      </c>
      <c r="I26" s="42" t="s">
        <v>87</v>
      </c>
    </row>
    <row r="27" spans="1:9">
      <c r="A27" s="47">
        <v>2</v>
      </c>
      <c r="B27" s="46" t="s">
        <v>633</v>
      </c>
      <c r="C27" s="42" t="s">
        <v>442</v>
      </c>
      <c r="D27" s="41" t="s">
        <v>443</v>
      </c>
      <c r="E27" s="42" t="s">
        <v>444</v>
      </c>
      <c r="F27" s="45" t="s">
        <v>373</v>
      </c>
      <c r="G27" s="48">
        <v>0</v>
      </c>
      <c r="H27" s="53" t="s">
        <v>445</v>
      </c>
      <c r="I27" s="42" t="s">
        <v>87</v>
      </c>
    </row>
    <row r="28" spans="1:9">
      <c r="A28" s="58">
        <v>4</v>
      </c>
      <c r="B28" s="42" t="s">
        <v>43</v>
      </c>
      <c r="C28" s="44"/>
      <c r="D28" s="44"/>
      <c r="E28" s="44"/>
      <c r="F28" s="44"/>
      <c r="G28" s="44"/>
      <c r="H28" s="44"/>
      <c r="I28" s="44"/>
    </row>
    <row r="29" spans="1:9">
      <c r="A29" s="59">
        <v>1</v>
      </c>
      <c r="B29" s="46" t="s">
        <v>634</v>
      </c>
      <c r="C29" s="42" t="s">
        <v>446</v>
      </c>
      <c r="D29" s="41" t="s">
        <v>447</v>
      </c>
      <c r="E29" s="42" t="s">
        <v>448</v>
      </c>
      <c r="F29" s="45" t="s">
        <v>373</v>
      </c>
      <c r="G29" s="48">
        <v>0</v>
      </c>
      <c r="H29" s="53" t="s">
        <v>448</v>
      </c>
      <c r="I29" s="42" t="s">
        <v>87</v>
      </c>
    </row>
    <row r="30" spans="1:9">
      <c r="A30" s="47">
        <v>2</v>
      </c>
      <c r="B30" s="46" t="s">
        <v>635</v>
      </c>
      <c r="C30" s="42" t="s">
        <v>449</v>
      </c>
      <c r="D30" s="41" t="s">
        <v>450</v>
      </c>
      <c r="E30" s="42" t="s">
        <v>451</v>
      </c>
      <c r="F30" s="45" t="s">
        <v>373</v>
      </c>
      <c r="G30" s="48">
        <v>0</v>
      </c>
      <c r="H30" s="53" t="s">
        <v>452</v>
      </c>
      <c r="I30" s="42" t="s">
        <v>87</v>
      </c>
    </row>
    <row r="31" spans="1:9">
      <c r="A31" s="47">
        <v>2</v>
      </c>
      <c r="B31" s="46" t="s">
        <v>636</v>
      </c>
      <c r="C31" s="42" t="s">
        <v>453</v>
      </c>
      <c r="D31" s="41" t="s">
        <v>454</v>
      </c>
      <c r="E31" s="42" t="s">
        <v>455</v>
      </c>
      <c r="F31" s="45" t="s">
        <v>373</v>
      </c>
      <c r="G31" s="48">
        <v>0</v>
      </c>
      <c r="H31" s="53" t="s">
        <v>456</v>
      </c>
      <c r="I31" s="42" t="s">
        <v>87</v>
      </c>
    </row>
    <row r="32" spans="1:9">
      <c r="A32" s="47">
        <v>2</v>
      </c>
      <c r="B32" s="46" t="s">
        <v>44</v>
      </c>
      <c r="C32" s="42" t="s">
        <v>457</v>
      </c>
      <c r="D32" s="41" t="s">
        <v>458</v>
      </c>
      <c r="E32" s="42" t="s">
        <v>459</v>
      </c>
      <c r="F32" s="45" t="s">
        <v>373</v>
      </c>
      <c r="G32" s="48">
        <v>0</v>
      </c>
      <c r="H32" s="49" t="s">
        <v>460</v>
      </c>
      <c r="I32" s="42" t="s">
        <v>87</v>
      </c>
    </row>
    <row r="33" spans="1:9">
      <c r="A33" s="47">
        <v>2</v>
      </c>
      <c r="B33" s="42" t="s">
        <v>45</v>
      </c>
      <c r="C33" s="44"/>
      <c r="D33" s="44"/>
      <c r="E33" s="44"/>
      <c r="F33" s="44"/>
      <c r="G33" s="44"/>
      <c r="H33" s="44"/>
      <c r="I33" s="44"/>
    </row>
    <row r="34" spans="1:9">
      <c r="A34" s="59">
        <v>1</v>
      </c>
      <c r="B34" s="46" t="s">
        <v>637</v>
      </c>
      <c r="C34" s="42" t="s">
        <v>446</v>
      </c>
      <c r="D34" s="41" t="s">
        <v>447</v>
      </c>
      <c r="E34" s="42" t="s">
        <v>448</v>
      </c>
      <c r="F34" s="45" t="s">
        <v>373</v>
      </c>
      <c r="G34" s="48">
        <v>0</v>
      </c>
      <c r="H34" s="53" t="s">
        <v>448</v>
      </c>
      <c r="I34" s="42" t="s">
        <v>87</v>
      </c>
    </row>
    <row r="35" spans="1:9">
      <c r="A35" s="47">
        <v>2</v>
      </c>
      <c r="B35" s="46" t="s">
        <v>638</v>
      </c>
      <c r="C35" s="42" t="s">
        <v>461</v>
      </c>
      <c r="D35" s="41" t="s">
        <v>462</v>
      </c>
      <c r="E35" s="42" t="s">
        <v>463</v>
      </c>
      <c r="F35" s="45" t="s">
        <v>373</v>
      </c>
      <c r="G35" s="48">
        <v>0</v>
      </c>
      <c r="H35" s="53" t="s">
        <v>464</v>
      </c>
      <c r="I35" s="42" t="s">
        <v>87</v>
      </c>
    </row>
    <row r="36" spans="1:9">
      <c r="A36" s="47">
        <v>2</v>
      </c>
      <c r="B36" s="46" t="s">
        <v>639</v>
      </c>
      <c r="C36" s="42" t="s">
        <v>465</v>
      </c>
      <c r="D36" s="41" t="s">
        <v>466</v>
      </c>
      <c r="E36" s="42" t="s">
        <v>467</v>
      </c>
      <c r="F36" s="45" t="s">
        <v>373</v>
      </c>
      <c r="G36" s="48">
        <v>0</v>
      </c>
      <c r="H36" s="53" t="s">
        <v>468</v>
      </c>
      <c r="I36" s="42" t="s">
        <v>87</v>
      </c>
    </row>
    <row r="37" spans="1:9">
      <c r="A37" s="47">
        <v>2</v>
      </c>
      <c r="B37" s="46" t="s">
        <v>640</v>
      </c>
      <c r="C37" s="42" t="s">
        <v>449</v>
      </c>
      <c r="D37" s="41" t="s">
        <v>450</v>
      </c>
      <c r="E37" s="42" t="s">
        <v>451</v>
      </c>
      <c r="F37" s="45" t="s">
        <v>373</v>
      </c>
      <c r="G37" s="48">
        <v>0</v>
      </c>
      <c r="H37" s="53" t="s">
        <v>452</v>
      </c>
      <c r="I37" s="42" t="s">
        <v>87</v>
      </c>
    </row>
    <row r="38" spans="1:9">
      <c r="A38" s="47">
        <v>2</v>
      </c>
      <c r="B38" s="46" t="s">
        <v>641</v>
      </c>
      <c r="C38" s="42" t="s">
        <v>457</v>
      </c>
      <c r="D38" s="41" t="s">
        <v>458</v>
      </c>
      <c r="E38" s="42" t="s">
        <v>459</v>
      </c>
      <c r="F38" s="45" t="s">
        <v>373</v>
      </c>
      <c r="G38" s="48">
        <v>0</v>
      </c>
      <c r="H38" s="49" t="s">
        <v>460</v>
      </c>
      <c r="I38" s="42" t="s">
        <v>87</v>
      </c>
    </row>
    <row r="39" spans="1:9" ht="25.5">
      <c r="A39" s="44"/>
      <c r="B39" s="44"/>
      <c r="C39" s="44"/>
      <c r="D39" s="60" t="s">
        <v>469</v>
      </c>
      <c r="E39" s="42" t="s">
        <v>72</v>
      </c>
      <c r="F39" s="44"/>
      <c r="G39" s="44"/>
      <c r="H39" s="44"/>
      <c r="I39" s="44"/>
    </row>
    <row r="40" spans="1:9">
      <c r="A40" s="44"/>
      <c r="B40" s="61" t="s">
        <v>46</v>
      </c>
      <c r="C40" s="44"/>
      <c r="D40" s="44"/>
      <c r="E40" s="44"/>
      <c r="F40" s="44"/>
      <c r="G40" s="54" t="s">
        <v>470</v>
      </c>
      <c r="H40" s="46" t="s">
        <v>471</v>
      </c>
      <c r="I40" s="44"/>
    </row>
    <row r="41" spans="1:9" ht="39" customHeight="1">
      <c r="A41" s="62">
        <v>1100</v>
      </c>
      <c r="B41" s="46" t="s">
        <v>642</v>
      </c>
      <c r="C41" s="63" t="s">
        <v>472</v>
      </c>
      <c r="D41" s="64" t="s">
        <v>473</v>
      </c>
      <c r="E41" s="63" t="s">
        <v>643</v>
      </c>
      <c r="F41" s="65" t="s">
        <v>474</v>
      </c>
      <c r="G41" s="66">
        <v>1100</v>
      </c>
      <c r="H41" s="67" t="s">
        <v>475</v>
      </c>
      <c r="I41" s="63" t="s">
        <v>476</v>
      </c>
    </row>
    <row r="42" spans="1:9">
      <c r="A42" s="47">
        <v>1</v>
      </c>
      <c r="B42" s="46" t="s">
        <v>644</v>
      </c>
      <c r="C42" s="42" t="s">
        <v>477</v>
      </c>
      <c r="D42" s="41" t="s">
        <v>478</v>
      </c>
      <c r="E42" s="42" t="s">
        <v>479</v>
      </c>
      <c r="F42" s="45" t="s">
        <v>373</v>
      </c>
      <c r="G42" s="48">
        <v>1</v>
      </c>
      <c r="H42" s="49" t="s">
        <v>479</v>
      </c>
      <c r="I42" s="42" t="s">
        <v>479</v>
      </c>
    </row>
    <row r="43" spans="1:9">
      <c r="A43" s="58">
        <v>120</v>
      </c>
      <c r="B43" s="46" t="s">
        <v>480</v>
      </c>
      <c r="C43" s="42" t="s">
        <v>481</v>
      </c>
      <c r="D43" s="52" t="s">
        <v>482</v>
      </c>
      <c r="E43" s="42" t="s">
        <v>483</v>
      </c>
      <c r="F43" s="42" t="s">
        <v>484</v>
      </c>
      <c r="G43" s="48">
        <v>120</v>
      </c>
      <c r="H43" s="41" t="s">
        <v>485</v>
      </c>
      <c r="I43" s="42" t="s">
        <v>483</v>
      </c>
    </row>
    <row r="44" spans="1:9">
      <c r="A44" s="47">
        <v>10</v>
      </c>
      <c r="B44" s="46" t="s">
        <v>486</v>
      </c>
      <c r="C44" s="42" t="s">
        <v>487</v>
      </c>
      <c r="D44" s="41" t="s">
        <v>488</v>
      </c>
      <c r="E44" s="42" t="s">
        <v>489</v>
      </c>
      <c r="F44" s="42" t="s">
        <v>373</v>
      </c>
      <c r="G44" s="48">
        <v>10</v>
      </c>
      <c r="H44" s="41" t="s">
        <v>490</v>
      </c>
      <c r="I44" s="42" t="s">
        <v>489</v>
      </c>
    </row>
    <row r="45" spans="1:9">
      <c r="A45" s="44"/>
      <c r="B45" s="44"/>
      <c r="C45" s="44"/>
      <c r="D45" s="54" t="s">
        <v>469</v>
      </c>
      <c r="E45" s="42" t="s">
        <v>73</v>
      </c>
      <c r="F45" s="44"/>
      <c r="G45" s="44"/>
      <c r="H45" s="44"/>
      <c r="I45" s="44"/>
    </row>
    <row r="46" spans="1:9" ht="20.25" customHeight="1">
      <c r="A46" s="44"/>
      <c r="B46" s="68" t="s">
        <v>645</v>
      </c>
      <c r="C46" s="44"/>
      <c r="D46" s="44"/>
      <c r="E46" s="44"/>
      <c r="F46" s="44"/>
      <c r="G46" s="54" t="s">
        <v>491</v>
      </c>
      <c r="H46" s="46" t="s">
        <v>492</v>
      </c>
      <c r="I46" s="44"/>
    </row>
    <row r="47" spans="1:9">
      <c r="A47" s="47">
        <v>135</v>
      </c>
      <c r="B47" s="46" t="s">
        <v>48</v>
      </c>
      <c r="C47" s="42" t="s">
        <v>493</v>
      </c>
      <c r="D47" s="41" t="s">
        <v>494</v>
      </c>
      <c r="E47" s="42" t="s">
        <v>495</v>
      </c>
      <c r="F47" s="42" t="s">
        <v>484</v>
      </c>
      <c r="G47" s="48">
        <v>135</v>
      </c>
      <c r="H47" s="41" t="s">
        <v>496</v>
      </c>
      <c r="I47" s="42" t="s">
        <v>495</v>
      </c>
    </row>
    <row r="48" spans="1:9">
      <c r="A48" s="47">
        <v>10</v>
      </c>
      <c r="B48" s="46" t="s">
        <v>497</v>
      </c>
      <c r="C48" s="42" t="s">
        <v>498</v>
      </c>
      <c r="D48" s="52" t="s">
        <v>499</v>
      </c>
      <c r="E48" s="42" t="s">
        <v>500</v>
      </c>
      <c r="F48" s="42" t="s">
        <v>373</v>
      </c>
      <c r="G48" s="48">
        <v>3</v>
      </c>
      <c r="H48" s="41" t="s">
        <v>501</v>
      </c>
      <c r="I48" s="42" t="s">
        <v>646</v>
      </c>
    </row>
    <row r="49" spans="1:9">
      <c r="A49" s="47">
        <v>10</v>
      </c>
      <c r="B49" s="46" t="s">
        <v>502</v>
      </c>
      <c r="C49" s="42" t="s">
        <v>503</v>
      </c>
      <c r="D49" s="41" t="s">
        <v>504</v>
      </c>
      <c r="E49" s="42" t="s">
        <v>505</v>
      </c>
      <c r="F49" s="42" t="s">
        <v>373</v>
      </c>
      <c r="G49" s="48">
        <v>3</v>
      </c>
      <c r="H49" s="41" t="s">
        <v>647</v>
      </c>
      <c r="I49" s="42" t="s">
        <v>506</v>
      </c>
    </row>
    <row r="50" spans="1:9">
      <c r="A50" s="47">
        <v>30</v>
      </c>
      <c r="B50" s="46" t="s">
        <v>49</v>
      </c>
      <c r="C50" s="42" t="s">
        <v>507</v>
      </c>
      <c r="D50" s="52" t="s">
        <v>508</v>
      </c>
      <c r="E50" s="42" t="s">
        <v>509</v>
      </c>
      <c r="F50" s="42" t="s">
        <v>373</v>
      </c>
      <c r="G50" s="48">
        <v>9</v>
      </c>
      <c r="H50" s="41" t="s">
        <v>510</v>
      </c>
      <c r="I50" s="42" t="s">
        <v>511</v>
      </c>
    </row>
    <row r="51" spans="1:9">
      <c r="A51" s="47">
        <v>30</v>
      </c>
      <c r="B51" s="46" t="s">
        <v>648</v>
      </c>
      <c r="C51" s="42" t="s">
        <v>512</v>
      </c>
      <c r="D51" s="52" t="s">
        <v>513</v>
      </c>
      <c r="E51" s="42" t="s">
        <v>514</v>
      </c>
      <c r="F51" s="42" t="s">
        <v>373</v>
      </c>
      <c r="G51" s="48">
        <v>9</v>
      </c>
      <c r="H51" s="41" t="s">
        <v>515</v>
      </c>
      <c r="I51" s="42" t="s">
        <v>516</v>
      </c>
    </row>
    <row r="52" spans="1:9">
      <c r="A52" s="47">
        <v>300</v>
      </c>
      <c r="B52" s="46" t="s">
        <v>50</v>
      </c>
      <c r="C52" s="42" t="s">
        <v>517</v>
      </c>
      <c r="D52" s="52" t="s">
        <v>518</v>
      </c>
      <c r="E52" s="42" t="s">
        <v>519</v>
      </c>
      <c r="F52" s="42" t="s">
        <v>373</v>
      </c>
      <c r="G52" s="48">
        <v>300</v>
      </c>
      <c r="H52" s="41" t="s">
        <v>520</v>
      </c>
      <c r="I52" s="42" t="s">
        <v>519</v>
      </c>
    </row>
    <row r="53" spans="1:9">
      <c r="A53" s="47">
        <v>160</v>
      </c>
      <c r="B53" s="46" t="s">
        <v>521</v>
      </c>
      <c r="C53" s="42" t="s">
        <v>522</v>
      </c>
      <c r="D53" s="52" t="s">
        <v>523</v>
      </c>
      <c r="E53" s="42" t="s">
        <v>524</v>
      </c>
      <c r="F53" s="42" t="s">
        <v>484</v>
      </c>
      <c r="G53" s="48">
        <v>160</v>
      </c>
      <c r="H53" s="41" t="s">
        <v>525</v>
      </c>
      <c r="I53" s="42" t="s">
        <v>524</v>
      </c>
    </row>
    <row r="54" spans="1:9">
      <c r="A54" s="47">
        <v>30</v>
      </c>
      <c r="B54" s="46" t="s">
        <v>51</v>
      </c>
      <c r="C54" s="42" t="s">
        <v>526</v>
      </c>
      <c r="D54" s="52" t="s">
        <v>527</v>
      </c>
      <c r="E54" s="42" t="s">
        <v>528</v>
      </c>
      <c r="F54" s="42" t="s">
        <v>373</v>
      </c>
      <c r="G54" s="48">
        <v>30</v>
      </c>
      <c r="H54" s="41" t="s">
        <v>529</v>
      </c>
      <c r="I54" s="42" t="s">
        <v>530</v>
      </c>
    </row>
    <row r="55" spans="1:9">
      <c r="A55" s="47">
        <v>5</v>
      </c>
      <c r="B55" s="46" t="s">
        <v>531</v>
      </c>
      <c r="C55" s="42" t="s">
        <v>532</v>
      </c>
      <c r="D55" s="52" t="s">
        <v>533</v>
      </c>
      <c r="E55" s="42" t="s">
        <v>534</v>
      </c>
      <c r="F55" s="42" t="s">
        <v>373</v>
      </c>
      <c r="G55" s="48">
        <v>5</v>
      </c>
      <c r="H55" s="41" t="s">
        <v>535</v>
      </c>
      <c r="I55" s="42" t="s">
        <v>536</v>
      </c>
    </row>
    <row r="56" spans="1:9">
      <c r="A56" s="58">
        <v>1</v>
      </c>
      <c r="B56" s="46" t="s">
        <v>537</v>
      </c>
      <c r="C56" s="42" t="s">
        <v>477</v>
      </c>
      <c r="D56" s="41" t="s">
        <v>478</v>
      </c>
      <c r="E56" s="42" t="s">
        <v>479</v>
      </c>
      <c r="F56" s="42" t="s">
        <v>373</v>
      </c>
      <c r="G56" s="48">
        <v>0</v>
      </c>
      <c r="H56" s="41" t="s">
        <v>479</v>
      </c>
      <c r="I56" s="42" t="s">
        <v>538</v>
      </c>
    </row>
    <row r="57" spans="1:9">
      <c r="A57" s="44"/>
      <c r="B57" s="44"/>
      <c r="C57" s="44"/>
      <c r="D57" s="54" t="s">
        <v>469</v>
      </c>
      <c r="E57" s="42" t="s">
        <v>74</v>
      </c>
      <c r="F57" s="44"/>
      <c r="G57" s="44"/>
      <c r="H57" s="44"/>
      <c r="I57" s="44"/>
    </row>
    <row r="58" spans="1:9">
      <c r="A58" s="44"/>
      <c r="B58" s="69" t="s">
        <v>52</v>
      </c>
      <c r="C58" s="44"/>
      <c r="D58" s="44"/>
      <c r="E58" s="44"/>
      <c r="F58" s="44"/>
      <c r="G58" s="54" t="s">
        <v>539</v>
      </c>
      <c r="H58" s="46" t="s">
        <v>540</v>
      </c>
      <c r="I58" s="44"/>
    </row>
    <row r="59" spans="1:9">
      <c r="A59" s="70">
        <v>1</v>
      </c>
      <c r="B59" s="46" t="s">
        <v>53</v>
      </c>
      <c r="C59" s="42" t="s">
        <v>541</v>
      </c>
      <c r="D59" s="41" t="s">
        <v>542</v>
      </c>
      <c r="E59" s="42" t="s">
        <v>543</v>
      </c>
      <c r="F59" s="42" t="s">
        <v>373</v>
      </c>
      <c r="G59" s="48">
        <v>0</v>
      </c>
      <c r="H59" s="41" t="s">
        <v>543</v>
      </c>
      <c r="I59" s="42" t="s">
        <v>87</v>
      </c>
    </row>
    <row r="60" spans="1:9">
      <c r="A60" s="47">
        <v>2</v>
      </c>
      <c r="B60" s="46" t="s">
        <v>544</v>
      </c>
      <c r="C60" s="42" t="s">
        <v>649</v>
      </c>
      <c r="D60" s="41" t="s">
        <v>545</v>
      </c>
      <c r="E60" s="42" t="s">
        <v>546</v>
      </c>
      <c r="F60" s="42" t="s">
        <v>373</v>
      </c>
      <c r="G60" s="48">
        <v>0</v>
      </c>
      <c r="H60" s="41" t="s">
        <v>547</v>
      </c>
      <c r="I60" s="42" t="s">
        <v>87</v>
      </c>
    </row>
    <row r="61" spans="1:9">
      <c r="A61" s="47">
        <v>5</v>
      </c>
      <c r="B61" s="46" t="s">
        <v>650</v>
      </c>
      <c r="C61" s="42" t="s">
        <v>651</v>
      </c>
      <c r="D61" s="41" t="s">
        <v>548</v>
      </c>
      <c r="E61" s="42" t="s">
        <v>549</v>
      </c>
      <c r="F61" s="42" t="s">
        <v>373</v>
      </c>
      <c r="G61" s="48">
        <v>0</v>
      </c>
      <c r="H61" s="41" t="s">
        <v>550</v>
      </c>
      <c r="I61" s="42" t="s">
        <v>87</v>
      </c>
    </row>
    <row r="62" spans="1:9">
      <c r="A62" s="58">
        <v>1</v>
      </c>
      <c r="B62" s="46" t="s">
        <v>551</v>
      </c>
      <c r="C62" s="42" t="s">
        <v>552</v>
      </c>
      <c r="D62" s="41" t="s">
        <v>553</v>
      </c>
      <c r="E62" s="42" t="s">
        <v>554</v>
      </c>
      <c r="F62" s="42" t="s">
        <v>373</v>
      </c>
      <c r="G62" s="48">
        <v>0</v>
      </c>
      <c r="H62" s="41" t="s">
        <v>554</v>
      </c>
      <c r="I62" s="42" t="s">
        <v>87</v>
      </c>
    </row>
    <row r="63" spans="1:9">
      <c r="A63" s="47">
        <v>3</v>
      </c>
      <c r="B63" s="46" t="s">
        <v>555</v>
      </c>
      <c r="C63" s="42" t="s">
        <v>556</v>
      </c>
      <c r="D63" s="52" t="s">
        <v>557</v>
      </c>
      <c r="E63" s="42" t="s">
        <v>558</v>
      </c>
      <c r="F63" s="42" t="s">
        <v>373</v>
      </c>
      <c r="G63" s="48">
        <v>0</v>
      </c>
      <c r="H63" s="41" t="s">
        <v>559</v>
      </c>
      <c r="I63" s="42" t="s">
        <v>87</v>
      </c>
    </row>
    <row r="64" spans="1:9">
      <c r="A64" s="47">
        <v>1</v>
      </c>
      <c r="B64" s="46" t="s">
        <v>54</v>
      </c>
      <c r="C64" s="42" t="s">
        <v>560</v>
      </c>
      <c r="D64" s="41" t="s">
        <v>561</v>
      </c>
      <c r="E64" s="42" t="s">
        <v>562</v>
      </c>
      <c r="F64" s="42" t="s">
        <v>373</v>
      </c>
      <c r="G64" s="48">
        <v>0</v>
      </c>
      <c r="H64" s="41" t="s">
        <v>562</v>
      </c>
      <c r="I64" s="42" t="s">
        <v>87</v>
      </c>
    </row>
    <row r="65" spans="1:9">
      <c r="A65" s="50">
        <v>1</v>
      </c>
      <c r="B65" s="46" t="s">
        <v>55</v>
      </c>
      <c r="C65" s="42" t="s">
        <v>498</v>
      </c>
      <c r="D65" s="52" t="s">
        <v>499</v>
      </c>
      <c r="E65" s="42" t="s">
        <v>501</v>
      </c>
      <c r="F65" s="42" t="s">
        <v>373</v>
      </c>
      <c r="G65" s="48">
        <v>0</v>
      </c>
      <c r="H65" s="41" t="s">
        <v>501</v>
      </c>
      <c r="I65" s="42" t="s">
        <v>87</v>
      </c>
    </row>
    <row r="66" spans="1:9">
      <c r="A66" s="44"/>
      <c r="B66" s="44"/>
      <c r="C66" s="44"/>
      <c r="D66" s="54" t="s">
        <v>469</v>
      </c>
      <c r="E66" s="42" t="s">
        <v>75</v>
      </c>
      <c r="F66" s="44"/>
      <c r="G66" s="44"/>
      <c r="H66" s="44"/>
      <c r="I66" s="44"/>
    </row>
    <row r="67" spans="1:9">
      <c r="A67" s="44"/>
      <c r="B67" s="71" t="s">
        <v>56</v>
      </c>
      <c r="C67" s="44"/>
      <c r="D67" s="44"/>
      <c r="E67" s="44"/>
      <c r="F67" s="44"/>
      <c r="G67" s="54" t="s">
        <v>563</v>
      </c>
      <c r="H67" s="46" t="s">
        <v>564</v>
      </c>
      <c r="I67" s="44"/>
    </row>
    <row r="68" spans="1:9">
      <c r="A68" s="47">
        <v>6</v>
      </c>
      <c r="B68" s="46" t="s">
        <v>57</v>
      </c>
      <c r="C68" s="42" t="s">
        <v>565</v>
      </c>
      <c r="D68" s="41" t="s">
        <v>566</v>
      </c>
      <c r="E68" s="42" t="s">
        <v>567</v>
      </c>
      <c r="F68" s="42" t="s">
        <v>373</v>
      </c>
      <c r="G68" s="48">
        <v>0</v>
      </c>
      <c r="H68" s="41" t="s">
        <v>652</v>
      </c>
      <c r="I68" s="42" t="s">
        <v>87</v>
      </c>
    </row>
    <row r="69" spans="1:9">
      <c r="A69" s="47">
        <v>6</v>
      </c>
      <c r="B69" s="46" t="s">
        <v>653</v>
      </c>
      <c r="C69" s="42" t="s">
        <v>568</v>
      </c>
      <c r="D69" s="41" t="s">
        <v>569</v>
      </c>
      <c r="E69" s="42" t="s">
        <v>570</v>
      </c>
      <c r="F69" s="42" t="s">
        <v>373</v>
      </c>
      <c r="G69" s="48">
        <v>0</v>
      </c>
      <c r="H69" s="41" t="s">
        <v>654</v>
      </c>
      <c r="I69" s="42" t="s">
        <v>87</v>
      </c>
    </row>
    <row r="70" spans="1:9">
      <c r="A70" s="44"/>
      <c r="B70" s="44"/>
      <c r="C70" s="44"/>
      <c r="D70" s="54" t="s">
        <v>469</v>
      </c>
      <c r="E70" s="42" t="s">
        <v>76</v>
      </c>
      <c r="F70" s="44"/>
      <c r="G70" s="44"/>
      <c r="H70" s="44"/>
      <c r="I70" s="44"/>
    </row>
    <row r="71" spans="1:9" ht="21" customHeight="1">
      <c r="A71" s="44"/>
      <c r="B71" s="68" t="s">
        <v>58</v>
      </c>
      <c r="C71" s="44"/>
      <c r="D71" s="44"/>
      <c r="E71" s="44"/>
      <c r="F71" s="44"/>
      <c r="G71" s="54" t="s">
        <v>571</v>
      </c>
      <c r="H71" s="46" t="s">
        <v>655</v>
      </c>
      <c r="I71" s="44"/>
    </row>
    <row r="72" spans="1:9" ht="25.5">
      <c r="A72" s="47">
        <v>20</v>
      </c>
      <c r="B72" s="46" t="s">
        <v>572</v>
      </c>
      <c r="C72" s="42" t="s">
        <v>573</v>
      </c>
      <c r="D72" s="41" t="s">
        <v>574</v>
      </c>
      <c r="E72" s="42" t="s">
        <v>575</v>
      </c>
      <c r="F72" s="42" t="s">
        <v>656</v>
      </c>
      <c r="G72" s="48">
        <v>0</v>
      </c>
      <c r="H72" s="41" t="s">
        <v>576</v>
      </c>
      <c r="I72" s="42" t="s">
        <v>87</v>
      </c>
    </row>
    <row r="73" spans="1:9">
      <c r="A73" s="72">
        <v>1</v>
      </c>
      <c r="B73" s="46" t="s">
        <v>577</v>
      </c>
      <c r="C73" s="42" t="s">
        <v>578</v>
      </c>
      <c r="D73" s="41" t="s">
        <v>579</v>
      </c>
      <c r="E73" s="42" t="s">
        <v>580</v>
      </c>
      <c r="F73" s="42" t="s">
        <v>373</v>
      </c>
      <c r="G73" s="48">
        <v>0</v>
      </c>
      <c r="H73" s="41" t="s">
        <v>580</v>
      </c>
      <c r="I73" s="42" t="s">
        <v>87</v>
      </c>
    </row>
    <row r="74" spans="1:9">
      <c r="A74" s="72">
        <v>1</v>
      </c>
      <c r="B74" s="46" t="s">
        <v>581</v>
      </c>
      <c r="C74" s="42" t="s">
        <v>582</v>
      </c>
      <c r="D74" s="41" t="s">
        <v>583</v>
      </c>
      <c r="E74" s="42" t="s">
        <v>657</v>
      </c>
      <c r="F74" s="42" t="s">
        <v>373</v>
      </c>
      <c r="G74" s="48">
        <v>0</v>
      </c>
      <c r="H74" s="41" t="s">
        <v>584</v>
      </c>
      <c r="I74" s="42" t="s">
        <v>87</v>
      </c>
    </row>
    <row r="75" spans="1:9">
      <c r="A75" s="173" t="s">
        <v>469</v>
      </c>
      <c r="B75" s="174"/>
      <c r="C75" s="174"/>
      <c r="D75" s="175"/>
      <c r="E75" s="42" t="s">
        <v>77</v>
      </c>
      <c r="F75" s="176"/>
      <c r="G75" s="177"/>
      <c r="H75" s="177"/>
      <c r="I75" s="178"/>
    </row>
    <row r="76" spans="1:9">
      <c r="A76" s="170" t="s">
        <v>585</v>
      </c>
      <c r="B76" s="171"/>
      <c r="C76" s="171"/>
      <c r="D76" s="172"/>
      <c r="E76" s="44"/>
      <c r="F76" s="170" t="s">
        <v>59</v>
      </c>
      <c r="G76" s="171"/>
      <c r="H76" s="171"/>
      <c r="I76" s="172"/>
    </row>
    <row r="77" spans="1:9" ht="25.5">
      <c r="A77" s="57">
        <v>1</v>
      </c>
      <c r="B77" s="46" t="s">
        <v>586</v>
      </c>
      <c r="C77" s="42" t="s">
        <v>587</v>
      </c>
      <c r="D77" s="41" t="s">
        <v>588</v>
      </c>
      <c r="E77" s="42" t="s">
        <v>658</v>
      </c>
      <c r="F77" s="42" t="s">
        <v>373</v>
      </c>
      <c r="G77" s="48">
        <v>0.5</v>
      </c>
      <c r="H77" s="73" t="s">
        <v>78</v>
      </c>
      <c r="I77" s="42" t="s">
        <v>88</v>
      </c>
    </row>
    <row r="78" spans="1:9">
      <c r="A78" s="173" t="s">
        <v>469</v>
      </c>
      <c r="B78" s="174"/>
      <c r="C78" s="174"/>
      <c r="D78" s="175"/>
      <c r="E78" s="42" t="s">
        <v>78</v>
      </c>
      <c r="F78" s="176"/>
      <c r="G78" s="177"/>
      <c r="H78" s="177"/>
      <c r="I78" s="178"/>
    </row>
    <row r="79" spans="1:9">
      <c r="A79" s="182" t="s">
        <v>60</v>
      </c>
      <c r="B79" s="183"/>
      <c r="C79" s="183"/>
      <c r="D79" s="184"/>
      <c r="E79" s="44"/>
      <c r="F79" s="151" t="s">
        <v>374</v>
      </c>
      <c r="G79" s="152"/>
      <c r="H79" s="152"/>
      <c r="I79" s="153"/>
    </row>
    <row r="80" spans="1:9">
      <c r="A80" s="55">
        <v>1</v>
      </c>
      <c r="B80" s="46" t="s">
        <v>589</v>
      </c>
      <c r="C80" s="42" t="s">
        <v>590</v>
      </c>
      <c r="D80" s="41" t="s">
        <v>591</v>
      </c>
      <c r="E80" s="42" t="s">
        <v>79</v>
      </c>
      <c r="F80" s="42" t="s">
        <v>373</v>
      </c>
      <c r="G80" s="48">
        <v>1</v>
      </c>
      <c r="H80" s="41" t="s">
        <v>79</v>
      </c>
      <c r="I80" s="42" t="s">
        <v>79</v>
      </c>
    </row>
    <row r="81" spans="1:9">
      <c r="A81" s="173" t="s">
        <v>469</v>
      </c>
      <c r="B81" s="174"/>
      <c r="C81" s="174"/>
      <c r="D81" s="175"/>
      <c r="E81" s="42" t="s">
        <v>79</v>
      </c>
      <c r="F81" s="176"/>
      <c r="G81" s="177"/>
      <c r="H81" s="177"/>
      <c r="I81" s="178"/>
    </row>
    <row r="82" spans="1:9">
      <c r="A82" s="170" t="s">
        <v>61</v>
      </c>
      <c r="B82" s="171"/>
      <c r="C82" s="171"/>
      <c r="D82" s="172"/>
      <c r="E82" s="44"/>
      <c r="F82" s="170" t="s">
        <v>61</v>
      </c>
      <c r="G82" s="171"/>
      <c r="H82" s="171"/>
      <c r="I82" s="172"/>
    </row>
    <row r="83" spans="1:9">
      <c r="A83" s="47">
        <v>660</v>
      </c>
      <c r="B83" s="46" t="s">
        <v>62</v>
      </c>
      <c r="C83" s="42" t="s">
        <v>592</v>
      </c>
      <c r="D83" s="52" t="s">
        <v>593</v>
      </c>
      <c r="E83" s="42" t="s">
        <v>594</v>
      </c>
      <c r="F83" s="42" t="s">
        <v>659</v>
      </c>
      <c r="G83" s="48">
        <v>330</v>
      </c>
      <c r="H83" s="41" t="s">
        <v>595</v>
      </c>
      <c r="I83" s="42" t="s">
        <v>660</v>
      </c>
    </row>
    <row r="84" spans="1:9">
      <c r="A84" s="47">
        <v>1320</v>
      </c>
      <c r="B84" s="46" t="s">
        <v>63</v>
      </c>
      <c r="C84" s="42" t="s">
        <v>596</v>
      </c>
      <c r="D84" s="52" t="s">
        <v>597</v>
      </c>
      <c r="E84" s="42" t="s">
        <v>598</v>
      </c>
      <c r="F84" s="42" t="s">
        <v>661</v>
      </c>
      <c r="G84" s="48">
        <v>660</v>
      </c>
      <c r="H84" s="41" t="s">
        <v>599</v>
      </c>
      <c r="I84" s="42" t="s">
        <v>600</v>
      </c>
    </row>
    <row r="85" spans="1:9">
      <c r="A85" s="47">
        <v>880</v>
      </c>
      <c r="B85" s="46" t="s">
        <v>662</v>
      </c>
      <c r="C85" s="42" t="s">
        <v>601</v>
      </c>
      <c r="D85" s="52" t="s">
        <v>602</v>
      </c>
      <c r="E85" s="42" t="s">
        <v>603</v>
      </c>
      <c r="F85" s="42" t="s">
        <v>663</v>
      </c>
      <c r="G85" s="48">
        <v>440</v>
      </c>
      <c r="H85" s="41" t="s">
        <v>604</v>
      </c>
      <c r="I85" s="42" t="s">
        <v>605</v>
      </c>
    </row>
    <row r="86" spans="1:9">
      <c r="A86" s="47">
        <v>440</v>
      </c>
      <c r="B86" s="46" t="s">
        <v>664</v>
      </c>
      <c r="C86" s="42" t="s">
        <v>606</v>
      </c>
      <c r="D86" s="52" t="s">
        <v>607</v>
      </c>
      <c r="E86" s="42" t="s">
        <v>608</v>
      </c>
      <c r="F86" s="42" t="s">
        <v>665</v>
      </c>
      <c r="G86" s="48">
        <v>220</v>
      </c>
      <c r="H86" s="41" t="s">
        <v>609</v>
      </c>
      <c r="I86" s="42" t="s">
        <v>610</v>
      </c>
    </row>
    <row r="87" spans="1:9">
      <c r="A87" s="47">
        <v>542</v>
      </c>
      <c r="B87" s="46" t="s">
        <v>666</v>
      </c>
      <c r="C87" s="42" t="s">
        <v>611</v>
      </c>
      <c r="D87" s="52" t="s">
        <v>612</v>
      </c>
      <c r="E87" s="42" t="s">
        <v>613</v>
      </c>
      <c r="F87" s="42" t="s">
        <v>667</v>
      </c>
      <c r="G87" s="48">
        <v>0</v>
      </c>
      <c r="H87" s="41" t="s">
        <v>614</v>
      </c>
      <c r="I87" s="42" t="s">
        <v>87</v>
      </c>
    </row>
    <row r="88" spans="1:9">
      <c r="A88" s="47">
        <v>1320</v>
      </c>
      <c r="B88" s="46" t="s">
        <v>615</v>
      </c>
      <c r="C88" s="41" t="s">
        <v>616</v>
      </c>
      <c r="D88" s="52" t="s">
        <v>617</v>
      </c>
      <c r="E88" s="42" t="s">
        <v>618</v>
      </c>
      <c r="F88" s="44"/>
      <c r="G88" s="48">
        <v>660</v>
      </c>
      <c r="H88" s="41" t="s">
        <v>619</v>
      </c>
      <c r="I88" s="42" t="s">
        <v>620</v>
      </c>
    </row>
    <row r="89" spans="1:9">
      <c r="A89" s="173" t="s">
        <v>469</v>
      </c>
      <c r="B89" s="174"/>
      <c r="C89" s="174"/>
      <c r="D89" s="175"/>
      <c r="E89" s="42" t="s">
        <v>80</v>
      </c>
      <c r="F89" s="176"/>
      <c r="G89" s="177"/>
      <c r="H89" s="177"/>
      <c r="I89" s="178"/>
    </row>
    <row r="90" spans="1:9">
      <c r="A90" s="170" t="s">
        <v>64</v>
      </c>
      <c r="B90" s="171"/>
      <c r="C90" s="171"/>
      <c r="D90" s="172"/>
      <c r="E90" s="42" t="s">
        <v>70</v>
      </c>
      <c r="F90" s="179" t="s">
        <v>668</v>
      </c>
      <c r="G90" s="180"/>
      <c r="H90" s="181"/>
      <c r="I90" s="74">
        <v>275002.13</v>
      </c>
    </row>
    <row r="91" spans="1:9" ht="51.75" customHeight="1">
      <c r="A91" s="167"/>
      <c r="B91" s="168"/>
      <c r="C91" s="168"/>
      <c r="D91" s="168"/>
      <c r="E91" s="168"/>
      <c r="F91" s="168"/>
      <c r="G91" s="168"/>
      <c r="H91" s="168"/>
      <c r="I91" s="169"/>
    </row>
  </sheetData>
  <mergeCells count="27">
    <mergeCell ref="A1:E1"/>
    <mergeCell ref="F1:I5"/>
    <mergeCell ref="A2:C2"/>
    <mergeCell ref="A3:C3"/>
    <mergeCell ref="A4:C4"/>
    <mergeCell ref="A5:C5"/>
    <mergeCell ref="A6:D6"/>
    <mergeCell ref="F6:I7"/>
    <mergeCell ref="A7:D7"/>
    <mergeCell ref="A75:D75"/>
    <mergeCell ref="F75:I75"/>
    <mergeCell ref="A91:I91"/>
    <mergeCell ref="F9:I9"/>
    <mergeCell ref="A82:D82"/>
    <mergeCell ref="F82:I82"/>
    <mergeCell ref="A89:D89"/>
    <mergeCell ref="F89:I89"/>
    <mergeCell ref="A90:D90"/>
    <mergeCell ref="F90:H90"/>
    <mergeCell ref="A78:D78"/>
    <mergeCell ref="F78:I78"/>
    <mergeCell ref="A79:D79"/>
    <mergeCell ref="F79:I79"/>
    <mergeCell ref="A81:D81"/>
    <mergeCell ref="F81:I81"/>
    <mergeCell ref="A76:D76"/>
    <mergeCell ref="F76:I7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J134"/>
  <sheetViews>
    <sheetView workbookViewId="0">
      <selection activeCell="C7" sqref="C7"/>
    </sheetView>
  </sheetViews>
  <sheetFormatPr defaultRowHeight="15"/>
  <cols>
    <col min="3" max="3" width="39.140625" customWidth="1"/>
    <col min="6" max="6" width="11" customWidth="1"/>
    <col min="7" max="7" width="10.140625" bestFit="1" customWidth="1"/>
    <col min="10" max="10" width="14.42578125" customWidth="1"/>
    <col min="11" max="11" width="14.140625" customWidth="1"/>
    <col min="12" max="12" width="15.140625" customWidth="1"/>
    <col min="13" max="13" width="13.7109375" customWidth="1"/>
  </cols>
  <sheetData>
    <row r="1" spans="2:7" ht="15.75" thickBot="1"/>
    <row r="2" spans="2:7" ht="15.75" thickBot="1">
      <c r="B2" s="199" t="s">
        <v>737</v>
      </c>
      <c r="C2" s="200"/>
      <c r="D2" s="200"/>
      <c r="E2" s="200"/>
      <c r="F2" s="200"/>
      <c r="G2" s="201"/>
    </row>
    <row r="3" spans="2:7" ht="15.75">
      <c r="B3" s="107"/>
      <c r="C3" s="83"/>
      <c r="D3" s="83"/>
      <c r="E3" s="83"/>
      <c r="F3" s="83"/>
      <c r="G3" s="107"/>
    </row>
    <row r="5" spans="2:7" ht="15" customHeight="1">
      <c r="B5" s="202" t="s">
        <v>735</v>
      </c>
      <c r="C5" s="203"/>
      <c r="D5" s="203"/>
      <c r="E5" s="203"/>
      <c r="F5" s="203"/>
      <c r="G5" s="203"/>
    </row>
    <row r="7" spans="2:7" ht="45">
      <c r="B7" s="80" t="s">
        <v>0</v>
      </c>
      <c r="C7" s="102" t="s">
        <v>2</v>
      </c>
      <c r="D7" s="81" t="s">
        <v>671</v>
      </c>
      <c r="E7" s="81" t="s">
        <v>672</v>
      </c>
      <c r="F7" s="81" t="s">
        <v>3</v>
      </c>
      <c r="G7" s="82" t="s">
        <v>4</v>
      </c>
    </row>
    <row r="8" spans="2:7">
      <c r="B8" s="111">
        <v>1</v>
      </c>
      <c r="C8" s="110" t="s">
        <v>497</v>
      </c>
      <c r="D8" s="109" t="s">
        <v>8</v>
      </c>
      <c r="E8" s="111">
        <v>7</v>
      </c>
      <c r="F8" s="91">
        <v>47.26</v>
      </c>
      <c r="G8" s="115">
        <f>E8*F8</f>
        <v>330.82</v>
      </c>
    </row>
    <row r="9" spans="2:7">
      <c r="B9" s="111">
        <v>2</v>
      </c>
      <c r="C9" s="110" t="s">
        <v>502</v>
      </c>
      <c r="D9" s="109" t="s">
        <v>8</v>
      </c>
      <c r="E9" s="111">
        <v>7</v>
      </c>
      <c r="F9" s="91">
        <v>146.72999999999999</v>
      </c>
      <c r="G9" s="115">
        <f t="shared" ref="G9:G12" si="0">E9*F9</f>
        <v>1027.1099999999999</v>
      </c>
    </row>
    <row r="10" spans="2:7">
      <c r="B10" s="111">
        <v>3</v>
      </c>
      <c r="C10" s="110" t="s">
        <v>49</v>
      </c>
      <c r="D10" s="109" t="s">
        <v>8</v>
      </c>
      <c r="E10" s="111">
        <v>21</v>
      </c>
      <c r="F10" s="91">
        <v>12.46</v>
      </c>
      <c r="G10" s="115">
        <f t="shared" si="0"/>
        <v>261.66000000000003</v>
      </c>
    </row>
    <row r="11" spans="2:7" s="114" customFormat="1" ht="28.5">
      <c r="B11" s="112">
        <v>4</v>
      </c>
      <c r="C11" s="113" t="s">
        <v>736</v>
      </c>
      <c r="D11" s="76" t="s">
        <v>8</v>
      </c>
      <c r="E11" s="112">
        <v>21.024999999999999</v>
      </c>
      <c r="F11" s="91">
        <v>4.01</v>
      </c>
      <c r="G11" s="116">
        <f>E11*F11</f>
        <v>84.310249999999996</v>
      </c>
    </row>
    <row r="12" spans="2:7" s="114" customFormat="1" ht="28.5">
      <c r="B12" s="112">
        <v>5</v>
      </c>
      <c r="C12" s="113" t="s">
        <v>739</v>
      </c>
      <c r="D12" s="76" t="s">
        <v>729</v>
      </c>
      <c r="E12" s="112">
        <v>1</v>
      </c>
      <c r="F12" s="91">
        <v>1113.28</v>
      </c>
      <c r="G12" s="116">
        <f t="shared" si="0"/>
        <v>1113.28</v>
      </c>
    </row>
    <row r="13" spans="2:7">
      <c r="B13" s="80"/>
      <c r="C13" s="102" t="s">
        <v>22</v>
      </c>
      <c r="D13" s="103"/>
      <c r="E13" s="104"/>
      <c r="F13" s="105"/>
      <c r="G13" s="106">
        <f>SUM(G8:G12)</f>
        <v>2817.1802499999999</v>
      </c>
    </row>
    <row r="17" spans="2:10" ht="15" customHeight="1">
      <c r="B17" s="202" t="s">
        <v>730</v>
      </c>
      <c r="C17" s="203"/>
      <c r="D17" s="203"/>
      <c r="E17" s="203"/>
      <c r="F17" s="203"/>
      <c r="G17" s="203"/>
    </row>
    <row r="19" spans="2:10" ht="45">
      <c r="B19" s="80" t="s">
        <v>0</v>
      </c>
      <c r="C19" s="81" t="s">
        <v>2</v>
      </c>
      <c r="D19" s="81" t="s">
        <v>671</v>
      </c>
      <c r="E19" s="81" t="s">
        <v>672</v>
      </c>
      <c r="F19" s="81" t="s">
        <v>3</v>
      </c>
      <c r="G19" s="82" t="s">
        <v>4</v>
      </c>
      <c r="H19" s="83"/>
      <c r="I19" s="82" t="s">
        <v>673</v>
      </c>
      <c r="J19" s="82" t="s">
        <v>1</v>
      </c>
    </row>
    <row r="20" spans="2:10" ht="30">
      <c r="B20" s="84">
        <v>1</v>
      </c>
      <c r="C20" s="85" t="s">
        <v>734</v>
      </c>
      <c r="D20" s="85"/>
      <c r="E20" s="85"/>
      <c r="F20" s="85"/>
      <c r="G20" s="85"/>
      <c r="H20" s="83"/>
      <c r="I20" s="86"/>
      <c r="J20" s="86"/>
    </row>
    <row r="21" spans="2:10" ht="42.75">
      <c r="B21" s="87" t="s">
        <v>5</v>
      </c>
      <c r="C21" s="88" t="s">
        <v>740</v>
      </c>
      <c r="D21" s="89" t="s">
        <v>10</v>
      </c>
      <c r="E21" s="90">
        <v>133.19999999999999</v>
      </c>
      <c r="F21" s="91">
        <v>73.37</v>
      </c>
      <c r="G21" s="91">
        <f>E21*F21</f>
        <v>9772.884</v>
      </c>
      <c r="H21" s="83"/>
      <c r="I21" s="86" t="s">
        <v>733</v>
      </c>
      <c r="J21" s="86">
        <v>252620</v>
      </c>
    </row>
    <row r="22" spans="2:10">
      <c r="B22" s="87"/>
      <c r="C22" s="88" t="s">
        <v>732</v>
      </c>
      <c r="D22" s="89"/>
      <c r="E22" s="90"/>
      <c r="F22" s="91"/>
      <c r="G22" s="91">
        <f>G21</f>
        <v>9772.884</v>
      </c>
      <c r="H22" s="83"/>
      <c r="I22" s="86"/>
      <c r="J22" s="86"/>
    </row>
    <row r="23" spans="2:10" ht="30">
      <c r="B23" s="84">
        <v>2</v>
      </c>
      <c r="C23" s="96" t="s">
        <v>23</v>
      </c>
      <c r="D23" s="89" t="s">
        <v>15</v>
      </c>
      <c r="E23" s="90" t="s">
        <v>729</v>
      </c>
      <c r="F23" s="108" t="s">
        <v>731</v>
      </c>
      <c r="G23" s="91">
        <f>G22*0.2332</f>
        <v>2279.0365487999998</v>
      </c>
      <c r="H23" s="83"/>
      <c r="I23" s="86"/>
      <c r="J23" s="86"/>
    </row>
    <row r="24" spans="2:10">
      <c r="B24" s="80"/>
      <c r="C24" s="102" t="s">
        <v>22</v>
      </c>
      <c r="D24" s="103"/>
      <c r="E24" s="104"/>
      <c r="F24" s="105"/>
      <c r="G24" s="106">
        <f>G23+G22</f>
        <v>12051.920548800001</v>
      </c>
    </row>
    <row r="28" spans="2:10" ht="15" customHeight="1">
      <c r="B28" s="202" t="s">
        <v>670</v>
      </c>
      <c r="C28" s="204"/>
      <c r="D28" s="204"/>
      <c r="E28" s="204"/>
      <c r="F28" s="204"/>
      <c r="G28" s="204"/>
      <c r="H28" s="78"/>
      <c r="I28" s="77"/>
      <c r="J28" s="77"/>
    </row>
    <row r="29" spans="2:10">
      <c r="B29" s="77"/>
      <c r="C29" s="78"/>
      <c r="D29" s="78"/>
      <c r="E29" s="78"/>
      <c r="F29" s="78"/>
      <c r="G29" s="79"/>
      <c r="H29" s="78"/>
      <c r="I29" s="77"/>
      <c r="J29" s="77"/>
    </row>
    <row r="30" spans="2:10">
      <c r="B30" s="77"/>
      <c r="C30" s="78"/>
      <c r="D30" s="78"/>
      <c r="E30" s="78"/>
      <c r="F30" s="78"/>
      <c r="G30" s="79"/>
      <c r="H30" s="78"/>
      <c r="I30" s="77"/>
      <c r="J30" s="77"/>
    </row>
    <row r="31" spans="2:10" ht="45">
      <c r="B31" s="80" t="s">
        <v>0</v>
      </c>
      <c r="C31" s="81" t="s">
        <v>2</v>
      </c>
      <c r="D31" s="81" t="s">
        <v>671</v>
      </c>
      <c r="E31" s="81" t="s">
        <v>672</v>
      </c>
      <c r="F31" s="81" t="s">
        <v>3</v>
      </c>
      <c r="G31" s="82" t="s">
        <v>4</v>
      </c>
      <c r="H31" s="83"/>
      <c r="I31" s="82" t="s">
        <v>673</v>
      </c>
      <c r="J31" s="82" t="s">
        <v>1</v>
      </c>
    </row>
    <row r="32" spans="2:10">
      <c r="B32" s="84">
        <v>1</v>
      </c>
      <c r="C32" s="85" t="s">
        <v>674</v>
      </c>
      <c r="D32" s="85"/>
      <c r="E32" s="85"/>
      <c r="F32" s="85"/>
      <c r="G32" s="85"/>
      <c r="H32" s="83"/>
      <c r="I32" s="86"/>
      <c r="J32" s="86"/>
    </row>
    <row r="33" spans="2:10" ht="71.25">
      <c r="B33" s="87" t="s">
        <v>5</v>
      </c>
      <c r="C33" s="88" t="s">
        <v>675</v>
      </c>
      <c r="D33" s="89" t="s">
        <v>16</v>
      </c>
      <c r="E33" s="90">
        <v>4</v>
      </c>
      <c r="F33" s="91">
        <v>20.45</v>
      </c>
      <c r="G33" s="91">
        <f>E33*F33</f>
        <v>81.8</v>
      </c>
      <c r="H33" s="83"/>
      <c r="I33" s="86" t="s">
        <v>676</v>
      </c>
      <c r="J33" s="86" t="s">
        <v>677</v>
      </c>
    </row>
    <row r="34" spans="2:10" ht="28.5">
      <c r="B34" s="87" t="s">
        <v>6</v>
      </c>
      <c r="C34" s="88" t="s">
        <v>678</v>
      </c>
      <c r="D34" s="89" t="s">
        <v>16</v>
      </c>
      <c r="E34" s="90">
        <v>4</v>
      </c>
      <c r="F34" s="91">
        <v>27.28</v>
      </c>
      <c r="G34" s="91">
        <f>E34*F34</f>
        <v>109.12</v>
      </c>
      <c r="H34" s="83"/>
      <c r="I34" s="86" t="s">
        <v>676</v>
      </c>
      <c r="J34" s="86" t="s">
        <v>679</v>
      </c>
    </row>
    <row r="35" spans="2:10" ht="42.75">
      <c r="B35" s="87" t="s">
        <v>7</v>
      </c>
      <c r="C35" s="88" t="s">
        <v>680</v>
      </c>
      <c r="D35" s="89" t="s">
        <v>15</v>
      </c>
      <c r="E35" s="90">
        <v>1</v>
      </c>
      <c r="F35" s="91">
        <v>14.17</v>
      </c>
      <c r="G35" s="91">
        <f>E35*F35</f>
        <v>14.17</v>
      </c>
      <c r="H35" s="83"/>
      <c r="I35" s="86" t="s">
        <v>676</v>
      </c>
      <c r="J35" s="86" t="s">
        <v>681</v>
      </c>
    </row>
    <row r="36" spans="2:10" ht="42.75">
      <c r="B36" s="87" t="s">
        <v>682</v>
      </c>
      <c r="C36" s="88" t="s">
        <v>683</v>
      </c>
      <c r="D36" s="89" t="s">
        <v>16</v>
      </c>
      <c r="E36" s="90">
        <v>16</v>
      </c>
      <c r="F36" s="91">
        <v>2.06</v>
      </c>
      <c r="G36" s="91">
        <f>E36*F36</f>
        <v>32.96</v>
      </c>
      <c r="H36" s="83"/>
      <c r="I36" s="86" t="s">
        <v>676</v>
      </c>
      <c r="J36" s="86" t="s">
        <v>684</v>
      </c>
    </row>
    <row r="37" spans="2:10">
      <c r="B37" s="87"/>
      <c r="C37" s="88"/>
      <c r="D37" s="89"/>
      <c r="E37" s="90"/>
      <c r="F37" s="91"/>
      <c r="G37" s="91"/>
      <c r="H37" s="83"/>
      <c r="I37" s="86"/>
      <c r="J37" s="86"/>
    </row>
    <row r="38" spans="2:10">
      <c r="B38" s="84">
        <v>2</v>
      </c>
      <c r="C38" s="92" t="s">
        <v>685</v>
      </c>
      <c r="D38" s="75"/>
      <c r="E38" s="91"/>
      <c r="F38" s="91"/>
      <c r="G38" s="91"/>
      <c r="H38" s="83"/>
      <c r="I38" s="86"/>
      <c r="J38" s="86"/>
    </row>
    <row r="39" spans="2:10" ht="57">
      <c r="B39" s="87" t="s">
        <v>9</v>
      </c>
      <c r="C39" s="93" t="s">
        <v>686</v>
      </c>
      <c r="D39" s="75" t="s">
        <v>15</v>
      </c>
      <c r="E39" s="91">
        <v>1</v>
      </c>
      <c r="F39" s="91">
        <v>207.83</v>
      </c>
      <c r="G39" s="91">
        <f>E39*F39</f>
        <v>207.83</v>
      </c>
      <c r="H39" s="83"/>
      <c r="I39" s="94" t="s">
        <v>676</v>
      </c>
      <c r="J39" s="86" t="s">
        <v>687</v>
      </c>
    </row>
    <row r="40" spans="2:10" ht="28.5">
      <c r="B40" s="76" t="s">
        <v>11</v>
      </c>
      <c r="C40" s="93" t="s">
        <v>688</v>
      </c>
      <c r="D40" s="89" t="s">
        <v>16</v>
      </c>
      <c r="E40" s="90">
        <v>4</v>
      </c>
      <c r="F40" s="91">
        <v>88.2</v>
      </c>
      <c r="G40" s="91">
        <f>E40*F40</f>
        <v>352.8</v>
      </c>
      <c r="H40" s="83"/>
      <c r="I40" s="94" t="s">
        <v>689</v>
      </c>
      <c r="J40" s="86" t="s">
        <v>690</v>
      </c>
    </row>
    <row r="41" spans="2:10" ht="71.25">
      <c r="B41" s="87" t="s">
        <v>691</v>
      </c>
      <c r="C41" s="93" t="s">
        <v>692</v>
      </c>
      <c r="D41" s="89" t="s">
        <v>16</v>
      </c>
      <c r="E41" s="90">
        <v>4</v>
      </c>
      <c r="F41" s="91">
        <v>274.55</v>
      </c>
      <c r="G41" s="91">
        <f>E41*F41</f>
        <v>1098.2</v>
      </c>
      <c r="H41" s="83"/>
      <c r="I41" s="86" t="s">
        <v>676</v>
      </c>
      <c r="J41" s="86" t="s">
        <v>693</v>
      </c>
    </row>
    <row r="42" spans="2:10">
      <c r="B42" s="87"/>
      <c r="C42" s="93"/>
      <c r="D42" s="75"/>
      <c r="E42" s="91"/>
      <c r="F42" s="91"/>
      <c r="G42" s="91"/>
      <c r="H42" s="83"/>
      <c r="I42" s="86"/>
      <c r="J42" s="86"/>
    </row>
    <row r="43" spans="2:10" ht="19.5" customHeight="1">
      <c r="B43" s="95">
        <v>3</v>
      </c>
      <c r="C43" s="96" t="s">
        <v>694</v>
      </c>
      <c r="D43" s="97"/>
      <c r="E43" s="91"/>
      <c r="F43" s="91"/>
      <c r="G43" s="91"/>
      <c r="H43" s="83"/>
      <c r="I43" s="86"/>
      <c r="J43" s="86"/>
    </row>
    <row r="44" spans="2:10" ht="28.5">
      <c r="B44" s="76" t="s">
        <v>12</v>
      </c>
      <c r="C44" s="93" t="s">
        <v>695</v>
      </c>
      <c r="D44" s="89" t="s">
        <v>16</v>
      </c>
      <c r="E44" s="90">
        <v>8</v>
      </c>
      <c r="F44" s="91">
        <v>69.89</v>
      </c>
      <c r="G44" s="91">
        <f>E44*F44</f>
        <v>559.12</v>
      </c>
      <c r="H44" s="83"/>
      <c r="I44" s="86" t="s">
        <v>676</v>
      </c>
      <c r="J44" s="86" t="s">
        <v>696</v>
      </c>
    </row>
    <row r="45" spans="2:10" ht="42.75">
      <c r="B45" s="75" t="s">
        <v>13</v>
      </c>
      <c r="C45" s="97" t="s">
        <v>697</v>
      </c>
      <c r="D45" s="75" t="s">
        <v>16</v>
      </c>
      <c r="E45" s="98">
        <v>4</v>
      </c>
      <c r="F45" s="97">
        <v>28.46</v>
      </c>
      <c r="G45" s="91">
        <f>E45*F45</f>
        <v>113.84</v>
      </c>
      <c r="H45" s="78"/>
      <c r="I45" s="86" t="s">
        <v>676</v>
      </c>
      <c r="J45" s="86" t="s">
        <v>698</v>
      </c>
    </row>
    <row r="46" spans="2:10">
      <c r="B46" s="76"/>
      <c r="C46" s="93"/>
      <c r="D46" s="89"/>
      <c r="E46" s="90"/>
      <c r="F46" s="91"/>
      <c r="G46" s="91"/>
      <c r="H46" s="83"/>
      <c r="I46" s="94"/>
      <c r="J46" s="86"/>
    </row>
    <row r="47" spans="2:10" ht="21.75" customHeight="1">
      <c r="B47" s="84">
        <v>4</v>
      </c>
      <c r="C47" s="92" t="s">
        <v>699</v>
      </c>
      <c r="D47" s="89"/>
      <c r="E47" s="90"/>
      <c r="F47" s="91"/>
      <c r="G47" s="91"/>
      <c r="H47" s="83"/>
      <c r="I47" s="86"/>
      <c r="J47" s="86"/>
    </row>
    <row r="48" spans="2:10" ht="28.5">
      <c r="B48" s="87" t="s">
        <v>17</v>
      </c>
      <c r="C48" s="93" t="s">
        <v>700</v>
      </c>
      <c r="D48" s="89" t="s">
        <v>8</v>
      </c>
      <c r="E48" s="90"/>
      <c r="F48" s="91">
        <v>40</v>
      </c>
      <c r="G48" s="91">
        <f>E48*F48</f>
        <v>0</v>
      </c>
      <c r="H48" s="83"/>
      <c r="I48" s="86" t="s">
        <v>701</v>
      </c>
      <c r="J48" s="86" t="s">
        <v>702</v>
      </c>
    </row>
    <row r="49" spans="2:10" ht="42.75">
      <c r="B49" s="87" t="s">
        <v>14</v>
      </c>
      <c r="C49" s="93" t="s">
        <v>703</v>
      </c>
      <c r="D49" s="89" t="s">
        <v>10</v>
      </c>
      <c r="E49" s="90">
        <v>120</v>
      </c>
      <c r="F49" s="91">
        <v>67.680000000000007</v>
      </c>
      <c r="G49" s="91">
        <f>E49*F49</f>
        <v>8121.6</v>
      </c>
      <c r="H49" s="83"/>
      <c r="I49" s="86" t="s">
        <v>676</v>
      </c>
      <c r="J49" s="86" t="s">
        <v>704</v>
      </c>
    </row>
    <row r="50" spans="2:10">
      <c r="B50" s="87"/>
      <c r="C50" s="93"/>
      <c r="D50" s="89"/>
      <c r="E50" s="90"/>
      <c r="F50" s="91"/>
      <c r="G50" s="91"/>
      <c r="H50" s="83"/>
      <c r="I50" s="86"/>
      <c r="J50" s="86"/>
    </row>
    <row r="51" spans="2:10">
      <c r="B51" s="95">
        <v>5</v>
      </c>
      <c r="C51" s="96" t="s">
        <v>705</v>
      </c>
      <c r="D51" s="97"/>
      <c r="E51" s="91"/>
      <c r="F51" s="91"/>
      <c r="G51" s="91"/>
      <c r="H51" s="83"/>
      <c r="I51" s="86"/>
      <c r="J51" s="86"/>
    </row>
    <row r="52" spans="2:10" ht="28.5">
      <c r="B52" s="87" t="s">
        <v>17</v>
      </c>
      <c r="C52" s="88" t="s">
        <v>706</v>
      </c>
      <c r="D52" s="89" t="s">
        <v>16</v>
      </c>
      <c r="E52" s="90">
        <v>16</v>
      </c>
      <c r="F52" s="91">
        <v>24.23</v>
      </c>
      <c r="G52" s="91">
        <f>E52*F52</f>
        <v>387.68</v>
      </c>
      <c r="H52" s="83"/>
      <c r="I52" s="86" t="s">
        <v>676</v>
      </c>
      <c r="J52" s="86" t="s">
        <v>707</v>
      </c>
    </row>
    <row r="53" spans="2:10" ht="28.5">
      <c r="B53" s="87" t="s">
        <v>708</v>
      </c>
      <c r="C53" s="88" t="s">
        <v>709</v>
      </c>
      <c r="D53" s="89" t="s">
        <v>16</v>
      </c>
      <c r="E53" s="90">
        <v>170</v>
      </c>
      <c r="F53" s="91">
        <v>2.97</v>
      </c>
      <c r="G53" s="91">
        <f t="shared" ref="G53:G58" si="1">E53*F53</f>
        <v>504.90000000000003</v>
      </c>
      <c r="H53" s="83"/>
      <c r="I53" s="86" t="s">
        <v>676</v>
      </c>
      <c r="J53" s="86" t="s">
        <v>19</v>
      </c>
    </row>
    <row r="54" spans="2:10" ht="57">
      <c r="B54" s="87" t="s">
        <v>710</v>
      </c>
      <c r="C54" s="88" t="s">
        <v>711</v>
      </c>
      <c r="D54" s="89" t="s">
        <v>16</v>
      </c>
      <c r="E54" s="90">
        <v>22</v>
      </c>
      <c r="F54" s="91">
        <v>5.01</v>
      </c>
      <c r="G54" s="91">
        <f t="shared" si="1"/>
        <v>110.22</v>
      </c>
      <c r="H54" s="83"/>
      <c r="I54" s="86" t="s">
        <v>676</v>
      </c>
      <c r="J54" s="86" t="s">
        <v>712</v>
      </c>
    </row>
    <row r="55" spans="2:10" ht="17.25" customHeight="1">
      <c r="B55" s="87" t="s">
        <v>713</v>
      </c>
      <c r="C55" s="88" t="s">
        <v>714</v>
      </c>
      <c r="D55" s="89" t="s">
        <v>16</v>
      </c>
      <c r="E55" s="90">
        <v>170</v>
      </c>
      <c r="F55" s="91">
        <v>6.82</v>
      </c>
      <c r="G55" s="91">
        <f t="shared" si="1"/>
        <v>1159.4000000000001</v>
      </c>
      <c r="H55" s="83"/>
      <c r="I55" s="86" t="s">
        <v>676</v>
      </c>
      <c r="J55" s="86" t="s">
        <v>20</v>
      </c>
    </row>
    <row r="56" spans="2:10" ht="71.25">
      <c r="B56" s="87" t="s">
        <v>715</v>
      </c>
      <c r="C56" s="88" t="s">
        <v>716</v>
      </c>
      <c r="D56" s="89" t="s">
        <v>16</v>
      </c>
      <c r="E56" s="90">
        <v>22</v>
      </c>
      <c r="F56" s="91">
        <v>37.840000000000003</v>
      </c>
      <c r="G56" s="91">
        <f t="shared" si="1"/>
        <v>832.48</v>
      </c>
      <c r="H56" s="83"/>
      <c r="I56" s="86" t="s">
        <v>676</v>
      </c>
      <c r="J56" s="86" t="s">
        <v>717</v>
      </c>
    </row>
    <row r="57" spans="2:10" ht="42.75">
      <c r="B57" s="87" t="s">
        <v>718</v>
      </c>
      <c r="C57" s="88" t="s">
        <v>719</v>
      </c>
      <c r="D57" s="89" t="s">
        <v>16</v>
      </c>
      <c r="E57" s="90">
        <v>170</v>
      </c>
      <c r="F57" s="91">
        <v>11.66</v>
      </c>
      <c r="G57" s="91">
        <f t="shared" si="1"/>
        <v>1982.2</v>
      </c>
      <c r="H57" s="83"/>
      <c r="I57" s="86" t="s">
        <v>676</v>
      </c>
      <c r="J57" s="86" t="s">
        <v>720</v>
      </c>
    </row>
    <row r="58" spans="2:10" ht="57">
      <c r="B58" s="87" t="s">
        <v>721</v>
      </c>
      <c r="C58" s="88" t="s">
        <v>722</v>
      </c>
      <c r="D58" s="89" t="s">
        <v>8</v>
      </c>
      <c r="E58" s="90">
        <v>20</v>
      </c>
      <c r="F58" s="91">
        <v>36.450000000000003</v>
      </c>
      <c r="G58" s="91">
        <f t="shared" si="1"/>
        <v>729</v>
      </c>
      <c r="H58" s="83"/>
      <c r="I58" s="86" t="s">
        <v>723</v>
      </c>
      <c r="J58" s="86"/>
    </row>
    <row r="59" spans="2:10">
      <c r="B59" s="87"/>
      <c r="C59" s="88"/>
      <c r="D59" s="89"/>
      <c r="E59" s="90"/>
      <c r="F59" s="91"/>
      <c r="G59" s="91"/>
      <c r="H59" s="83"/>
      <c r="I59" s="86"/>
      <c r="J59" s="86"/>
    </row>
    <row r="60" spans="2:10">
      <c r="B60" s="95">
        <v>6</v>
      </c>
      <c r="C60" s="96" t="s">
        <v>724</v>
      </c>
      <c r="D60" s="97"/>
      <c r="E60" s="91"/>
      <c r="F60" s="91"/>
      <c r="G60" s="91"/>
      <c r="H60" s="83"/>
      <c r="I60" s="86"/>
      <c r="J60" s="86"/>
    </row>
    <row r="61" spans="2:10" ht="28.5">
      <c r="B61" s="87" t="s">
        <v>18</v>
      </c>
      <c r="C61" s="88" t="s">
        <v>725</v>
      </c>
      <c r="D61" s="89" t="s">
        <v>15</v>
      </c>
      <c r="E61" s="90">
        <v>2</v>
      </c>
      <c r="F61" s="91">
        <v>78.680000000000007</v>
      </c>
      <c r="G61" s="91">
        <f>E61*F61</f>
        <v>157.36000000000001</v>
      </c>
      <c r="H61" s="83"/>
      <c r="I61" s="94" t="s">
        <v>676</v>
      </c>
      <c r="J61" s="86" t="s">
        <v>726</v>
      </c>
    </row>
    <row r="62" spans="2:10">
      <c r="B62" s="87" t="s">
        <v>727</v>
      </c>
      <c r="C62" s="97" t="s">
        <v>728</v>
      </c>
      <c r="D62" s="89" t="s">
        <v>8</v>
      </c>
      <c r="E62" s="90">
        <v>1</v>
      </c>
      <c r="F62" s="91">
        <v>350</v>
      </c>
      <c r="G62" s="91">
        <f>E62*F62</f>
        <v>350</v>
      </c>
      <c r="H62" s="83"/>
      <c r="I62" s="86" t="s">
        <v>723</v>
      </c>
      <c r="J62" s="86"/>
    </row>
    <row r="63" spans="2:10">
      <c r="B63" s="99"/>
      <c r="C63" s="88" t="s">
        <v>21</v>
      </c>
      <c r="D63" s="97"/>
      <c r="E63" s="97"/>
      <c r="F63" s="97"/>
      <c r="G63" s="98">
        <f>SUM(G33:G62)</f>
        <v>16904.68</v>
      </c>
      <c r="H63" s="83"/>
      <c r="I63" s="86"/>
      <c r="J63" s="86"/>
    </row>
    <row r="64" spans="2:10" ht="30">
      <c r="B64" s="95">
        <v>7</v>
      </c>
      <c r="C64" s="96" t="s">
        <v>23</v>
      </c>
      <c r="D64" s="75" t="s">
        <v>729</v>
      </c>
      <c r="E64" s="100">
        <v>1</v>
      </c>
      <c r="F64" s="101">
        <v>0.23319999999999999</v>
      </c>
      <c r="G64" s="98">
        <f>G63*0.2332</f>
        <v>3942.1713759999998</v>
      </c>
      <c r="H64" s="83"/>
      <c r="I64" s="86"/>
      <c r="J64" s="86"/>
    </row>
    <row r="65" spans="2:10" ht="20.25" customHeight="1">
      <c r="B65" s="80"/>
      <c r="C65" s="102" t="s">
        <v>22</v>
      </c>
      <c r="D65" s="103"/>
      <c r="E65" s="104"/>
      <c r="F65" s="105"/>
      <c r="G65" s="106">
        <f>G64+G63</f>
        <v>20846.851375999999</v>
      </c>
      <c r="H65" s="83"/>
      <c r="I65" s="86"/>
      <c r="J65" s="86"/>
    </row>
    <row r="68" spans="2:10">
      <c r="B68" s="117"/>
      <c r="C68" s="117"/>
      <c r="D68" s="117"/>
      <c r="E68" s="117"/>
      <c r="F68" s="117"/>
      <c r="G68" s="117"/>
    </row>
    <row r="69" spans="2:10" s="114" customFormat="1" ht="26.25" customHeight="1">
      <c r="B69" s="198" t="s">
        <v>738</v>
      </c>
      <c r="C69" s="198"/>
      <c r="D69" s="198"/>
      <c r="E69" s="198"/>
      <c r="F69" s="198"/>
      <c r="G69" s="118">
        <f>G13+G24+G65</f>
        <v>35715.952174799997</v>
      </c>
    </row>
    <row r="73" spans="2:10" ht="20.25" customHeight="1"/>
    <row r="78" spans="2:10" ht="24" customHeight="1"/>
    <row r="80" spans="2:10" ht="22.5" customHeight="1"/>
    <row r="81" ht="15" customHeight="1"/>
    <row r="133" ht="15" customHeight="1"/>
    <row r="134" ht="69.75" customHeight="1"/>
  </sheetData>
  <mergeCells count="5">
    <mergeCell ref="B69:F69"/>
    <mergeCell ref="B2:G2"/>
    <mergeCell ref="B5:G5"/>
    <mergeCell ref="B17:G17"/>
    <mergeCell ref="B28:G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CNT-ED-ANEXO I </vt:lpstr>
      <vt:lpstr>CNT-ED-ANEXO I -1ªmedição</vt:lpstr>
      <vt:lpstr>CNT-ED-ANEXO I - 2ªmedição</vt:lpstr>
      <vt:lpstr>CNT-ED-ANEXO I - 3ªmedição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LAMOUNIER FRANÇA</dc:creator>
  <cp:lastModifiedBy>MARCUS VINÍCIUS PINTO COELHO SALIBA</cp:lastModifiedBy>
  <dcterms:created xsi:type="dcterms:W3CDTF">2024-05-29T11:07:09Z</dcterms:created>
  <dcterms:modified xsi:type="dcterms:W3CDTF">2024-06-05T13:39:30Z</dcterms:modified>
</cp:coreProperties>
</file>